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<sst xmlns="http://schemas.openxmlformats.org/spreadsheetml/2006/main" count="96" uniqueCount="72">
  <si>
    <t>K.K.T.C SİGORTA VE REASÜRANS ŞİRKETLER BİRLİĞİ</t>
  </si>
  <si>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</si>
  <si>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</si>
  <si>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</si>
  <si>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</si>
  <si>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</si>
  <si>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</si>
  <si>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</si>
  <si>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</si>
  <si>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ELEM. TOPLAM</t>
  </si>
  <si>
    <t>HAYAT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</si>
  <si>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</si>
  <si>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</si>
  <si>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</si>
  <si>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</si>
  <si>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</si>
  <si>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</si>
  <si>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</si>
  <si>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</si>
  <si>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</si>
  <si>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</si>
  <si>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</si>
  <si>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</si>
  <si>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</si>
  <si>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</si>
  <si>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</si>
  <si>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</si>
  <si>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</si>
  <si>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</si>
  <si>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</si>
  <si>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</si>
  <si>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</si>
  <si>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</si>
  <si>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</si>
  <si>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</si>
  <si>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</si>
  <si>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</si>
  <si>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</si>
  <si>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</si>
  <si>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</si>
  <si>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</si>
  <si>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</si>
  <si>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</si>
  <si>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</si>
  <si>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</si>
  <si>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</si>
  <si>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</si>
  <si>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</si>
  <si>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</si>
  <si>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</si>
  <si>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III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</si>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</sst>
</file>

<file path=xl/styles.xml><?xml version="1.0" encoding="utf-8"?>
<styleSheet xmlns="http://schemas.openxmlformats.org/spreadsheetml/2006/main">
  <numFmts count="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u val="single"/>
      <sz val="14"/>
      <name val="Impact"/>
      <family val="2"/>
    </font>
    <font>
      <u val="single"/>
      <sz val="16"/>
      <name val="Impact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color indexed="12"/>
      <name val="Arial"/>
      <family val="0"/>
    </font>
    <font>
      <sz val="6"/>
      <color indexed="12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7" fillId="33" borderId="0" xfId="42" applyNumberFormat="1" applyFont="1" applyFill="1" applyAlignment="1">
      <alignment/>
    </xf>
    <xf numFmtId="164" fontId="5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64" fontId="8" fillId="33" borderId="0" xfId="42" applyNumberFormat="1" applyFont="1" applyFill="1" applyAlignment="1">
      <alignment/>
    </xf>
    <xf numFmtId="164" fontId="5" fillId="33" borderId="0" xfId="42" applyNumberFormat="1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9" fontId="5" fillId="0" borderId="0" xfId="57" applyFont="1" applyAlignment="1">
      <alignment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Picture 1" descr="logo1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cuments\2008%20&#304;STAT&#304;ST&#304;K\2008%20KAR%20ZARARLAR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ASOL"/>
      <sheetName val="AS CAN"/>
      <sheetName val="RAY SIG"/>
      <sheetName val="SEGURE"/>
      <sheetName val="COMMERCIAL"/>
      <sheetName val="ANADOLU"/>
      <sheetName val="ŞEKER SIG"/>
      <sheetName val="CREDİTWEST"/>
      <sheetName val="İŞLEK SİG"/>
      <sheetName val="AXA SİGORTA"/>
      <sheetName val="ZİRVE SIG"/>
      <sheetName val="DAĞLI SIG"/>
      <sheetName val="GÜVEN SİG"/>
      <sheetName val="KIBRIS SIG"/>
      <sheetName val="GOLD SIG"/>
      <sheetName val="ALLIANZ"/>
      <sheetName val="UMBRELLA"/>
      <sheetName val="CAN SİGORTA"/>
      <sheetName val="TÜRK SİG"/>
      <sheetName val="İSVİÇRE SIG"/>
      <sheetName val="BAŞAK SIG"/>
      <sheetName val="GÜNEŞ"/>
      <sheetName val="TOWER"/>
      <sheetName val="ZURİCH"/>
      <sheetName val="AKFİNANS"/>
      <sheetName val="UNİVERSAL"/>
      <sheetName val="AVEON"/>
      <sheetName val="BEY SIG"/>
      <sheetName val="SEKTÖR KZ"/>
      <sheetName val="Sheet1"/>
      <sheetName val="SIRALAMALAR"/>
      <sheetName val="RAPOR DATA"/>
      <sheetName val="€ KAR ZARAR"/>
      <sheetName val=" RASYOLAR"/>
      <sheetName val="RAPOR "/>
      <sheetName val="EK 1"/>
      <sheetName val="EK 2"/>
      <sheetName val="SERMAYE VE NAKİT"/>
      <sheetName val="YERLİ ŞUBE SIRALAMA"/>
      <sheetName val="ŞU-YER ÖZETLER"/>
    </sheetNames>
    <sheetDataSet>
      <sheetData sheetId="0">
        <row r="4">
          <cell r="D4">
            <v>515980.09</v>
          </cell>
          <cell r="E4">
            <v>28581.15</v>
          </cell>
          <cell r="F4">
            <v>3117289.48</v>
          </cell>
          <cell r="G4">
            <v>237547.9</v>
          </cell>
          <cell r="H4">
            <v>9949.76</v>
          </cell>
        </row>
        <row r="5">
          <cell r="D5">
            <v>141561.86</v>
          </cell>
          <cell r="E5">
            <v>7233.18</v>
          </cell>
          <cell r="F5">
            <v>325184.99</v>
          </cell>
          <cell r="G5">
            <v>52812.52</v>
          </cell>
          <cell r="H5">
            <v>2499.41</v>
          </cell>
        </row>
        <row r="6">
          <cell r="D6">
            <v>29533.67</v>
          </cell>
          <cell r="E6">
            <v>813.42</v>
          </cell>
          <cell r="F6">
            <v>1124749.39</v>
          </cell>
          <cell r="G6">
            <v>666.39</v>
          </cell>
          <cell r="H6">
            <v>1040.53</v>
          </cell>
        </row>
        <row r="7">
          <cell r="M7">
            <v>0</v>
          </cell>
        </row>
        <row r="8">
          <cell r="D8">
            <v>50540.9</v>
          </cell>
          <cell r="E8">
            <v>4097.64</v>
          </cell>
          <cell r="F8">
            <v>287266.2</v>
          </cell>
          <cell r="G8">
            <v>7028.09</v>
          </cell>
          <cell r="H8">
            <v>895.67</v>
          </cell>
        </row>
        <row r="9">
          <cell r="D9">
            <v>5256.25</v>
          </cell>
          <cell r="E9">
            <v>588.76</v>
          </cell>
          <cell r="F9">
            <v>81158.14</v>
          </cell>
        </row>
        <row r="14">
          <cell r="M14">
            <v>0</v>
          </cell>
        </row>
        <row r="15">
          <cell r="D15">
            <v>98808.74</v>
          </cell>
          <cell r="E15">
            <v>4025.87</v>
          </cell>
          <cell r="F15">
            <v>545205.48</v>
          </cell>
          <cell r="G15">
            <v>33790.42</v>
          </cell>
          <cell r="H15">
            <v>1851.41</v>
          </cell>
        </row>
        <row r="16">
          <cell r="D16">
            <v>7580.76</v>
          </cell>
          <cell r="F16">
            <v>267051.65</v>
          </cell>
        </row>
        <row r="21">
          <cell r="F21">
            <v>197526.01</v>
          </cell>
          <cell r="G21">
            <v>-0.02</v>
          </cell>
        </row>
        <row r="22">
          <cell r="M22">
            <v>0</v>
          </cell>
        </row>
        <row r="23">
          <cell r="D23">
            <v>296426.23</v>
          </cell>
          <cell r="E23">
            <v>16103.44</v>
          </cell>
          <cell r="F23">
            <v>1720885.42</v>
          </cell>
          <cell r="G23">
            <v>101371.22</v>
          </cell>
          <cell r="H23">
            <v>5554.2</v>
          </cell>
        </row>
        <row r="24">
          <cell r="D24">
            <v>84534.1</v>
          </cell>
          <cell r="E24">
            <v>6091.85</v>
          </cell>
          <cell r="F24">
            <v>496569.04</v>
          </cell>
          <cell r="G24">
            <v>53296.28</v>
          </cell>
          <cell r="H24">
            <v>907.23</v>
          </cell>
        </row>
        <row r="25">
          <cell r="D25">
            <v>76915.93</v>
          </cell>
          <cell r="E25">
            <v>1356.45</v>
          </cell>
          <cell r="F25">
            <v>1882294.37</v>
          </cell>
          <cell r="G25">
            <v>1115.02</v>
          </cell>
          <cell r="H25">
            <v>1735.6</v>
          </cell>
        </row>
        <row r="26">
          <cell r="M26">
            <v>0</v>
          </cell>
        </row>
        <row r="27">
          <cell r="D27">
            <v>171993.37</v>
          </cell>
          <cell r="E27">
            <v>7145.32</v>
          </cell>
          <cell r="F27">
            <v>1039096.49</v>
          </cell>
          <cell r="G27">
            <v>79182.63</v>
          </cell>
          <cell r="H27">
            <v>3316.62</v>
          </cell>
        </row>
        <row r="28">
          <cell r="D28">
            <v>12634.6</v>
          </cell>
          <cell r="F28">
            <v>443995.9</v>
          </cell>
        </row>
        <row r="34">
          <cell r="F34">
            <v>772.73</v>
          </cell>
        </row>
        <row r="35">
          <cell r="M35">
            <v>0</v>
          </cell>
        </row>
        <row r="38">
          <cell r="L38">
            <v>477046.43</v>
          </cell>
        </row>
        <row r="39">
          <cell r="L39">
            <v>228707.78</v>
          </cell>
        </row>
        <row r="41">
          <cell r="L41">
            <v>20616.68</v>
          </cell>
        </row>
        <row r="43">
          <cell r="L43">
            <v>22.9</v>
          </cell>
        </row>
        <row r="46">
          <cell r="L46">
            <v>109724.8</v>
          </cell>
        </row>
        <row r="49">
          <cell r="L49">
            <v>259630.19</v>
          </cell>
        </row>
        <row r="50">
          <cell r="L50">
            <v>1157.1</v>
          </cell>
        </row>
        <row r="52">
          <cell r="L52">
            <v>7897.69</v>
          </cell>
        </row>
        <row r="54">
          <cell r="L54">
            <v>58513.02</v>
          </cell>
        </row>
      </sheetData>
      <sheetData sheetId="1">
        <row r="4">
          <cell r="D4">
            <v>449249.64</v>
          </cell>
          <cell r="E4">
            <v>209297.41</v>
          </cell>
          <cell r="F4">
            <v>2543991.74</v>
          </cell>
          <cell r="G4">
            <v>77900.99</v>
          </cell>
          <cell r="H4">
            <v>-11400</v>
          </cell>
        </row>
        <row r="5">
          <cell r="D5">
            <v>111865.06</v>
          </cell>
          <cell r="E5">
            <v>41859.69</v>
          </cell>
          <cell r="F5">
            <v>352583.61</v>
          </cell>
          <cell r="G5">
            <v>15437.24</v>
          </cell>
          <cell r="H5">
            <v>-134.14</v>
          </cell>
        </row>
        <row r="6">
          <cell r="D6">
            <v>20379.28</v>
          </cell>
          <cell r="E6">
            <v>10683.07</v>
          </cell>
          <cell r="F6">
            <v>747825.88</v>
          </cell>
          <cell r="G6">
            <v>2056</v>
          </cell>
        </row>
        <row r="8">
          <cell r="D8">
            <v>70134.41</v>
          </cell>
          <cell r="E8">
            <v>24010.43</v>
          </cell>
          <cell r="F8">
            <v>397355.87</v>
          </cell>
          <cell r="G8">
            <v>12703.47</v>
          </cell>
          <cell r="H8">
            <v>3688.22</v>
          </cell>
        </row>
        <row r="9">
          <cell r="F9">
            <v>125024</v>
          </cell>
        </row>
        <row r="13">
          <cell r="D13">
            <v>0</v>
          </cell>
        </row>
        <row r="15">
          <cell r="D15">
            <v>79172.35</v>
          </cell>
          <cell r="E15">
            <v>26162.31</v>
          </cell>
          <cell r="F15">
            <v>423969.83</v>
          </cell>
          <cell r="G15">
            <v>13008.6</v>
          </cell>
          <cell r="H15">
            <v>-111.78</v>
          </cell>
        </row>
        <row r="16">
          <cell r="D16">
            <v>19312.5</v>
          </cell>
          <cell r="F16">
            <v>124302</v>
          </cell>
          <cell r="G16">
            <v>4000</v>
          </cell>
        </row>
        <row r="21">
          <cell r="D21">
            <v>43009.94</v>
          </cell>
          <cell r="E21">
            <v>29262.06</v>
          </cell>
          <cell r="F21">
            <v>195042.91</v>
          </cell>
          <cell r="G21">
            <v>26194.7</v>
          </cell>
        </row>
        <row r="23">
          <cell r="D23">
            <v>337167.87</v>
          </cell>
          <cell r="E23">
            <v>104649.24</v>
          </cell>
          <cell r="F23">
            <v>1345120.07</v>
          </cell>
          <cell r="G23">
            <v>39025.82</v>
          </cell>
          <cell r="H23">
            <v>-335.35</v>
          </cell>
        </row>
        <row r="24">
          <cell r="D24">
            <v>5220.51</v>
          </cell>
          <cell r="E24">
            <v>303.2</v>
          </cell>
          <cell r="F24">
            <v>105201.9</v>
          </cell>
          <cell r="G24">
            <v>1492.55</v>
          </cell>
        </row>
        <row r="25">
          <cell r="D25">
            <v>40866</v>
          </cell>
          <cell r="E25">
            <v>21366.12</v>
          </cell>
          <cell r="F25">
            <v>1483363.69</v>
          </cell>
          <cell r="G25">
            <v>4112</v>
          </cell>
        </row>
        <row r="27">
          <cell r="D27">
            <v>149749.89</v>
          </cell>
          <cell r="E27">
            <v>52324.36</v>
          </cell>
          <cell r="F27">
            <v>847997.3</v>
          </cell>
          <cell r="G27">
            <v>25967</v>
          </cell>
          <cell r="H27">
            <v>-3800</v>
          </cell>
        </row>
        <row r="28">
          <cell r="D28">
            <v>38625</v>
          </cell>
          <cell r="F28">
            <v>239334</v>
          </cell>
          <cell r="G28">
            <v>8000</v>
          </cell>
        </row>
        <row r="38">
          <cell r="L38">
            <v>330163</v>
          </cell>
        </row>
        <row r="39">
          <cell r="L39">
            <v>314139.06</v>
          </cell>
        </row>
        <row r="41">
          <cell r="L41">
            <v>27208.61</v>
          </cell>
        </row>
        <row r="43">
          <cell r="L43">
            <v>240433.43</v>
          </cell>
        </row>
        <row r="45">
          <cell r="L45">
            <v>252576.96</v>
          </cell>
        </row>
        <row r="49">
          <cell r="L49">
            <v>159673.38</v>
          </cell>
        </row>
        <row r="50">
          <cell r="L50">
            <v>1600.61</v>
          </cell>
        </row>
        <row r="54">
          <cell r="L54">
            <v>13811.15</v>
          </cell>
        </row>
      </sheetData>
      <sheetData sheetId="2">
        <row r="4">
          <cell r="F4">
            <v>916849.44</v>
          </cell>
        </row>
        <row r="5">
          <cell r="F5">
            <v>65021.9</v>
          </cell>
        </row>
        <row r="6">
          <cell r="F6">
            <v>30414.32</v>
          </cell>
        </row>
        <row r="8">
          <cell r="F8">
            <v>32856.21</v>
          </cell>
        </row>
        <row r="9">
          <cell r="F9">
            <v>919121</v>
          </cell>
        </row>
        <row r="13">
          <cell r="D13">
            <v>0</v>
          </cell>
        </row>
        <row r="15">
          <cell r="F15">
            <v>64891.49</v>
          </cell>
        </row>
        <row r="16">
          <cell r="F16">
            <v>90559.17</v>
          </cell>
        </row>
        <row r="23">
          <cell r="F23">
            <v>232739.89</v>
          </cell>
        </row>
        <row r="24">
          <cell r="F24">
            <v>70012.92</v>
          </cell>
        </row>
        <row r="25">
          <cell r="F25">
            <v>274509.93</v>
          </cell>
        </row>
        <row r="27">
          <cell r="F27">
            <v>385636.26</v>
          </cell>
        </row>
        <row r="28">
          <cell r="F28">
            <v>965150.69</v>
          </cell>
        </row>
        <row r="34">
          <cell r="F34">
            <v>400</v>
          </cell>
        </row>
        <row r="38">
          <cell r="L38">
            <v>159699.08</v>
          </cell>
        </row>
        <row r="39">
          <cell r="L39">
            <v>108885.77</v>
          </cell>
        </row>
        <row r="41">
          <cell r="L41">
            <v>3813.72</v>
          </cell>
        </row>
        <row r="45">
          <cell r="L45">
            <v>88853.26</v>
          </cell>
        </row>
        <row r="49">
          <cell r="L49">
            <v>26.2</v>
          </cell>
        </row>
        <row r="50">
          <cell r="L50">
            <v>104342.16</v>
          </cell>
        </row>
        <row r="54">
          <cell r="L54">
            <v>8.38</v>
          </cell>
        </row>
      </sheetData>
      <sheetData sheetId="3">
        <row r="4">
          <cell r="D4">
            <v>3503837.58</v>
          </cell>
          <cell r="E4">
            <v>1041.7</v>
          </cell>
          <cell r="F4">
            <v>1751512.86</v>
          </cell>
          <cell r="G4">
            <v>16345.27</v>
          </cell>
          <cell r="H4">
            <v>459059.54</v>
          </cell>
        </row>
        <row r="5">
          <cell r="D5">
            <v>44407.34</v>
          </cell>
          <cell r="E5">
            <v>236.98</v>
          </cell>
          <cell r="F5">
            <v>155517.94</v>
          </cell>
          <cell r="G5">
            <v>3711.79</v>
          </cell>
          <cell r="H5">
            <v>29404.02</v>
          </cell>
        </row>
        <row r="6">
          <cell r="D6">
            <v>17163.94</v>
          </cell>
          <cell r="F6">
            <v>573790.21</v>
          </cell>
          <cell r="G6">
            <v>11066.8</v>
          </cell>
        </row>
        <row r="8">
          <cell r="D8">
            <v>20486.15</v>
          </cell>
          <cell r="E8">
            <v>1613.04</v>
          </cell>
          <cell r="F8">
            <v>183236.49</v>
          </cell>
          <cell r="G8">
            <v>1708.1</v>
          </cell>
          <cell r="H8">
            <v>63.59</v>
          </cell>
        </row>
        <row r="9">
          <cell r="F9">
            <v>33422.47</v>
          </cell>
          <cell r="G9">
            <v>532.5</v>
          </cell>
        </row>
        <row r="13">
          <cell r="D13">
            <v>0</v>
          </cell>
        </row>
        <row r="15">
          <cell r="D15">
            <v>107570.64</v>
          </cell>
          <cell r="E15">
            <v>182.31</v>
          </cell>
          <cell r="F15">
            <v>224136.18</v>
          </cell>
          <cell r="G15">
            <v>3806.52</v>
          </cell>
          <cell r="H15">
            <v>147087.12</v>
          </cell>
        </row>
        <row r="16">
          <cell r="D16">
            <v>557993.8</v>
          </cell>
          <cell r="F16">
            <v>810437.9</v>
          </cell>
          <cell r="G16">
            <v>799.85</v>
          </cell>
        </row>
        <row r="21">
          <cell r="D21">
            <v>38891.94</v>
          </cell>
          <cell r="E21">
            <v>1950.57</v>
          </cell>
          <cell r="F21">
            <v>195341.4</v>
          </cell>
          <cell r="G21">
            <v>73222.12</v>
          </cell>
          <cell r="H21">
            <v>1581.33</v>
          </cell>
        </row>
        <row r="23">
          <cell r="D23">
            <v>322711.97</v>
          </cell>
          <cell r="E23">
            <v>729.19</v>
          </cell>
          <cell r="F23">
            <v>766720.94</v>
          </cell>
          <cell r="G23">
            <v>11419.52</v>
          </cell>
          <cell r="H23">
            <v>441261.36</v>
          </cell>
        </row>
        <row r="24">
          <cell r="D24">
            <v>11394.92</v>
          </cell>
          <cell r="E24">
            <v>309.7</v>
          </cell>
          <cell r="F24">
            <v>82092.84</v>
          </cell>
          <cell r="G24">
            <v>2078.88</v>
          </cell>
        </row>
        <row r="25">
          <cell r="D25">
            <v>1856513.22</v>
          </cell>
          <cell r="F25">
            <v>968941.62</v>
          </cell>
          <cell r="G25">
            <v>15809.7</v>
          </cell>
        </row>
        <row r="27">
          <cell r="D27">
            <v>1167945.82</v>
          </cell>
          <cell r="E27">
            <v>260.42</v>
          </cell>
          <cell r="F27">
            <v>583837.61</v>
          </cell>
          <cell r="G27">
            <v>5448.45</v>
          </cell>
          <cell r="H27">
            <v>153019.85</v>
          </cell>
        </row>
        <row r="28">
          <cell r="D28">
            <v>1000984</v>
          </cell>
          <cell r="F28">
            <v>1157768.45</v>
          </cell>
          <cell r="G28">
            <v>1142.65</v>
          </cell>
        </row>
        <row r="34">
          <cell r="E34">
            <v>425.01</v>
          </cell>
        </row>
        <row r="38">
          <cell r="L38">
            <v>326748.3</v>
          </cell>
        </row>
        <row r="39">
          <cell r="L39">
            <v>353658.96</v>
          </cell>
        </row>
        <row r="41">
          <cell r="L41">
            <v>9063.75</v>
          </cell>
        </row>
        <row r="45">
          <cell r="L45">
            <v>51989.2</v>
          </cell>
        </row>
        <row r="47">
          <cell r="L47">
            <v>1000</v>
          </cell>
        </row>
        <row r="49">
          <cell r="L49">
            <v>435716.26</v>
          </cell>
        </row>
        <row r="50">
          <cell r="L50">
            <v>821.4</v>
          </cell>
        </row>
        <row r="52">
          <cell r="L52">
            <v>5584.55</v>
          </cell>
        </row>
        <row r="53">
          <cell r="L53">
            <v>722.45</v>
          </cell>
        </row>
        <row r="54">
          <cell r="L54">
            <v>134485.01</v>
          </cell>
        </row>
      </sheetData>
      <sheetData sheetId="4">
        <row r="4">
          <cell r="D4">
            <v>133460.42</v>
          </cell>
          <cell r="E4">
            <v>109523.9</v>
          </cell>
          <cell r="F4">
            <v>1929074.68</v>
          </cell>
          <cell r="G4">
            <v>46725.69</v>
          </cell>
          <cell r="H4">
            <v>29241.1</v>
          </cell>
        </row>
        <row r="5">
          <cell r="D5">
            <v>20358.49</v>
          </cell>
          <cell r="E5">
            <v>11879.9</v>
          </cell>
          <cell r="F5">
            <v>363134.91</v>
          </cell>
          <cell r="G5">
            <v>5407.55</v>
          </cell>
          <cell r="H5">
            <v>429.97</v>
          </cell>
        </row>
        <row r="6">
          <cell r="D6">
            <v>30344.85</v>
          </cell>
          <cell r="E6">
            <v>38080.84</v>
          </cell>
          <cell r="F6">
            <v>823366.57</v>
          </cell>
          <cell r="G6">
            <v>2356.38</v>
          </cell>
          <cell r="H6">
            <v>559.99</v>
          </cell>
        </row>
        <row r="8">
          <cell r="D8">
            <v>8998.47</v>
          </cell>
          <cell r="E8">
            <v>4467.54</v>
          </cell>
          <cell r="F8">
            <v>155494.52</v>
          </cell>
          <cell r="G8">
            <v>2913.69</v>
          </cell>
          <cell r="H8">
            <v>55.44</v>
          </cell>
        </row>
        <row r="9">
          <cell r="D9">
            <v>3923.2</v>
          </cell>
          <cell r="E9">
            <v>5729.28</v>
          </cell>
          <cell r="F9">
            <v>26002.81</v>
          </cell>
          <cell r="G9">
            <v>-153.14</v>
          </cell>
        </row>
        <row r="13">
          <cell r="D13">
            <v>0</v>
          </cell>
        </row>
        <row r="15">
          <cell r="D15">
            <v>27329.81</v>
          </cell>
          <cell r="E15">
            <v>12607.99</v>
          </cell>
          <cell r="F15">
            <v>375089.53</v>
          </cell>
          <cell r="G15">
            <v>5985.18</v>
          </cell>
          <cell r="H15">
            <v>7190.99</v>
          </cell>
        </row>
        <row r="16">
          <cell r="D16">
            <v>46971.4</v>
          </cell>
          <cell r="E16">
            <v>38990.21</v>
          </cell>
          <cell r="F16">
            <v>103181.71</v>
          </cell>
          <cell r="G16">
            <v>105</v>
          </cell>
        </row>
        <row r="21">
          <cell r="D21">
            <v>1740</v>
          </cell>
          <cell r="E21">
            <v>174420.38</v>
          </cell>
          <cell r="F21">
            <v>237067.14</v>
          </cell>
        </row>
        <row r="23">
          <cell r="D23">
            <v>111001</v>
          </cell>
          <cell r="E23">
            <v>50431.92</v>
          </cell>
          <cell r="F23">
            <v>1319899.31</v>
          </cell>
          <cell r="G23">
            <v>17955.52</v>
          </cell>
          <cell r="H23">
            <v>21572.96</v>
          </cell>
        </row>
        <row r="24">
          <cell r="D24">
            <v>20716.2</v>
          </cell>
          <cell r="E24">
            <v>11977.93</v>
          </cell>
          <cell r="F24">
            <v>310205.08</v>
          </cell>
          <cell r="G24">
            <v>9387.84</v>
          </cell>
          <cell r="H24">
            <v>781.81</v>
          </cell>
        </row>
        <row r="25">
          <cell r="D25">
            <v>60319.79</v>
          </cell>
          <cell r="E25">
            <v>55359.03</v>
          </cell>
          <cell r="F25">
            <v>1180479.43</v>
          </cell>
          <cell r="G25">
            <v>2326.94</v>
          </cell>
          <cell r="H25">
            <v>800</v>
          </cell>
        </row>
        <row r="27">
          <cell r="D27">
            <v>44486.82</v>
          </cell>
          <cell r="E27">
            <v>27380.98</v>
          </cell>
          <cell r="F27">
            <v>643024.9</v>
          </cell>
          <cell r="G27">
            <v>15575.22</v>
          </cell>
          <cell r="H27">
            <v>9747.05</v>
          </cell>
        </row>
        <row r="28">
          <cell r="D28">
            <v>34254.07</v>
          </cell>
          <cell r="E28">
            <v>54742.45</v>
          </cell>
          <cell r="F28">
            <v>131548.59</v>
          </cell>
          <cell r="G28">
            <v>150</v>
          </cell>
        </row>
        <row r="34">
          <cell r="E34">
            <v>43144.07</v>
          </cell>
          <cell r="F34">
            <v>35968.11</v>
          </cell>
        </row>
        <row r="38">
          <cell r="L38">
            <v>325906.31</v>
          </cell>
        </row>
        <row r="39">
          <cell r="L39">
            <v>285802.86</v>
          </cell>
        </row>
        <row r="41">
          <cell r="L41">
            <v>13514.59</v>
          </cell>
        </row>
        <row r="43">
          <cell r="L43">
            <v>17009.51</v>
          </cell>
        </row>
        <row r="45">
          <cell r="L45">
            <v>136420.18</v>
          </cell>
        </row>
        <row r="49">
          <cell r="L49">
            <v>278040.94</v>
          </cell>
        </row>
        <row r="50">
          <cell r="L50">
            <v>34279.05</v>
          </cell>
        </row>
        <row r="53">
          <cell r="L53">
            <v>0</v>
          </cell>
        </row>
        <row r="54">
          <cell r="L54">
            <v>243080.98</v>
          </cell>
        </row>
      </sheetData>
      <sheetData sheetId="5">
        <row r="4">
          <cell r="D4">
            <v>2754945.78</v>
          </cell>
          <cell r="E4">
            <v>575840.32</v>
          </cell>
          <cell r="F4">
            <v>15919588.870000001</v>
          </cell>
          <cell r="G4">
            <v>170420.63</v>
          </cell>
          <cell r="H4">
            <v>316501.62</v>
          </cell>
          <cell r="K4">
            <v>751941.79</v>
          </cell>
        </row>
        <row r="5">
          <cell r="D5">
            <v>672473.96</v>
          </cell>
          <cell r="E5">
            <v>139548.91</v>
          </cell>
          <cell r="F5">
            <v>3295662.8499999996</v>
          </cell>
          <cell r="G5">
            <v>49471.45</v>
          </cell>
          <cell r="H5">
            <v>61093.32</v>
          </cell>
          <cell r="K5">
            <v>164626.35</v>
          </cell>
        </row>
        <row r="6">
          <cell r="D6">
            <v>801831.96</v>
          </cell>
          <cell r="E6">
            <v>147159.27</v>
          </cell>
          <cell r="F6">
            <v>7191471.100000001</v>
          </cell>
          <cell r="G6">
            <v>180</v>
          </cell>
          <cell r="H6">
            <v>93460.11</v>
          </cell>
          <cell r="K6">
            <v>221743.68</v>
          </cell>
        </row>
        <row r="8">
          <cell r="D8">
            <v>70283.31</v>
          </cell>
          <cell r="E8">
            <v>11706.62</v>
          </cell>
          <cell r="F8">
            <v>413151.01</v>
          </cell>
          <cell r="G8">
            <v>1962.88</v>
          </cell>
          <cell r="H8">
            <v>7409.43</v>
          </cell>
          <cell r="K8">
            <v>27169.52</v>
          </cell>
        </row>
        <row r="9">
          <cell r="D9">
            <v>5573.68</v>
          </cell>
          <cell r="E9">
            <v>1657.99</v>
          </cell>
          <cell r="F9">
            <v>124324.69</v>
          </cell>
          <cell r="H9">
            <v>2764.07</v>
          </cell>
        </row>
        <row r="13">
          <cell r="D13">
            <v>0</v>
          </cell>
        </row>
        <row r="15">
          <cell r="D15">
            <v>826483.65</v>
          </cell>
          <cell r="E15">
            <v>129564.07</v>
          </cell>
          <cell r="F15">
            <v>4775876.18</v>
          </cell>
          <cell r="G15">
            <v>51126.18</v>
          </cell>
          <cell r="H15">
            <v>94950.48</v>
          </cell>
          <cell r="K15">
            <v>225582.52</v>
          </cell>
        </row>
        <row r="16">
          <cell r="D16">
            <v>1095429.4</v>
          </cell>
          <cell r="E16">
            <v>33748.38</v>
          </cell>
          <cell r="F16">
            <v>1776585.67</v>
          </cell>
          <cell r="H16">
            <v>60338.8</v>
          </cell>
        </row>
        <row r="21">
          <cell r="D21">
            <v>0.18</v>
          </cell>
          <cell r="F21">
            <v>49.63</v>
          </cell>
          <cell r="H21">
            <v>0.65</v>
          </cell>
        </row>
        <row r="23">
          <cell r="D23">
            <v>2479451.2</v>
          </cell>
          <cell r="E23">
            <v>518256.29</v>
          </cell>
          <cell r="F23">
            <v>14327629.969999999</v>
          </cell>
          <cell r="G23">
            <v>153378.57</v>
          </cell>
          <cell r="H23">
            <v>284851.46</v>
          </cell>
          <cell r="K23">
            <v>676747.62</v>
          </cell>
        </row>
        <row r="24">
          <cell r="D24">
            <v>534726.67</v>
          </cell>
          <cell r="E24">
            <v>110756.89</v>
          </cell>
          <cell r="F24">
            <v>2499683.4</v>
          </cell>
          <cell r="G24">
            <v>40950.42</v>
          </cell>
          <cell r="H24">
            <v>45268.25</v>
          </cell>
          <cell r="K24">
            <v>127029.26</v>
          </cell>
        </row>
        <row r="25">
          <cell r="D25">
            <v>2243306.38</v>
          </cell>
          <cell r="E25">
            <v>205174.96</v>
          </cell>
          <cell r="F25">
            <v>10183839.059999999</v>
          </cell>
          <cell r="G25">
            <v>200</v>
          </cell>
          <cell r="H25">
            <v>178336.94</v>
          </cell>
          <cell r="K25">
            <v>246381.87</v>
          </cell>
        </row>
        <row r="27">
          <cell r="D27">
            <v>918315.17</v>
          </cell>
          <cell r="E27">
            <v>143960.08</v>
          </cell>
          <cell r="F27">
            <v>5306529.1</v>
          </cell>
          <cell r="G27">
            <v>56806.87</v>
          </cell>
          <cell r="H27">
            <v>105500.53</v>
          </cell>
          <cell r="K27">
            <v>250647.23</v>
          </cell>
        </row>
        <row r="28">
          <cell r="D28">
            <v>1217143.78</v>
          </cell>
          <cell r="E28">
            <v>37498.2</v>
          </cell>
          <cell r="F28">
            <v>1938272.26</v>
          </cell>
          <cell r="G28">
            <v>102754.93</v>
          </cell>
        </row>
        <row r="34">
          <cell r="D34">
            <v>42561.05</v>
          </cell>
          <cell r="E34">
            <v>235.89</v>
          </cell>
          <cell r="F34">
            <v>23194.79</v>
          </cell>
          <cell r="K34">
            <v>14171.11</v>
          </cell>
        </row>
        <row r="38">
          <cell r="L38">
            <v>483693.91</v>
          </cell>
        </row>
        <row r="39">
          <cell r="L39">
            <v>199995.25</v>
          </cell>
        </row>
        <row r="40">
          <cell r="L40">
            <v>8125</v>
          </cell>
        </row>
        <row r="41">
          <cell r="L41">
            <v>20113.33</v>
          </cell>
        </row>
        <row r="45">
          <cell r="L45">
            <v>246685.92</v>
          </cell>
        </row>
        <row r="49">
          <cell r="L49">
            <v>95390.15</v>
          </cell>
        </row>
        <row r="50">
          <cell r="L50">
            <v>21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65424.08</v>
          </cell>
        </row>
      </sheetData>
      <sheetData sheetId="6">
        <row r="4">
          <cell r="D4">
            <v>1194510.14</v>
          </cell>
          <cell r="E4">
            <v>373859.46</v>
          </cell>
          <cell r="F4">
            <v>8418344.05</v>
          </cell>
          <cell r="G4">
            <v>1208375.32</v>
          </cell>
          <cell r="H4">
            <v>42982.13</v>
          </cell>
        </row>
        <row r="5">
          <cell r="D5">
            <v>71526</v>
          </cell>
          <cell r="E5">
            <v>1156.08</v>
          </cell>
          <cell r="G5">
            <v>110638.04</v>
          </cell>
          <cell r="H5">
            <v>2957.81</v>
          </cell>
        </row>
        <row r="6">
          <cell r="D6">
            <v>763430.07</v>
          </cell>
          <cell r="E6">
            <v>22249.69</v>
          </cell>
          <cell r="G6">
            <v>53476.72</v>
          </cell>
          <cell r="H6">
            <v>8233.2</v>
          </cell>
        </row>
        <row r="8">
          <cell r="D8">
            <v>261173.66</v>
          </cell>
          <cell r="E8">
            <v>71626.07</v>
          </cell>
          <cell r="F8">
            <v>2284920.71</v>
          </cell>
          <cell r="G8">
            <v>123138.08</v>
          </cell>
          <cell r="H8">
            <v>8710.56</v>
          </cell>
        </row>
        <row r="9">
          <cell r="D9">
            <v>27866.94</v>
          </cell>
          <cell r="E9">
            <v>14137.32</v>
          </cell>
          <cell r="F9">
            <v>980418.22</v>
          </cell>
          <cell r="G9">
            <v>11787.04</v>
          </cell>
          <cell r="H9">
            <v>23172.69</v>
          </cell>
        </row>
        <row r="13">
          <cell r="D13">
            <v>0</v>
          </cell>
        </row>
        <row r="15">
          <cell r="D15">
            <v>81108.36</v>
          </cell>
          <cell r="E15">
            <v>1050.99</v>
          </cell>
          <cell r="G15">
            <v>198144.75</v>
          </cell>
          <cell r="H15">
            <v>2816.98</v>
          </cell>
        </row>
        <row r="16">
          <cell r="E16">
            <v>2033.7</v>
          </cell>
          <cell r="F16">
            <v>169500</v>
          </cell>
          <cell r="G16">
            <v>19054.24</v>
          </cell>
          <cell r="H16">
            <v>227940</v>
          </cell>
        </row>
        <row r="21">
          <cell r="D21">
            <v>90637.12</v>
          </cell>
          <cell r="E21">
            <v>31191.38</v>
          </cell>
          <cell r="F21">
            <v>862905.78</v>
          </cell>
          <cell r="G21">
            <v>126663.75</v>
          </cell>
          <cell r="H21">
            <v>5374.53</v>
          </cell>
        </row>
        <row r="23">
          <cell r="D23">
            <v>284990.95</v>
          </cell>
          <cell r="E23">
            <v>50809.28</v>
          </cell>
          <cell r="F23">
            <v>99423.6</v>
          </cell>
          <cell r="G23">
            <v>629165.49</v>
          </cell>
          <cell r="H23">
            <v>8450.94</v>
          </cell>
        </row>
        <row r="24">
          <cell r="D24">
            <v>241332.23</v>
          </cell>
          <cell r="E24">
            <v>64643.32</v>
          </cell>
          <cell r="F24">
            <v>1680609.98</v>
          </cell>
          <cell r="G24">
            <v>177723.96</v>
          </cell>
          <cell r="H24">
            <v>5323.4</v>
          </cell>
        </row>
        <row r="25">
          <cell r="D25">
            <v>1115579.16</v>
          </cell>
          <cell r="E25">
            <v>56511.52</v>
          </cell>
          <cell r="F25">
            <v>5675057.18</v>
          </cell>
          <cell r="G25">
            <v>109587.91</v>
          </cell>
          <cell r="H25">
            <v>41776.45</v>
          </cell>
        </row>
        <row r="27">
          <cell r="D27">
            <v>398170.04</v>
          </cell>
          <cell r="E27">
            <v>93464.85</v>
          </cell>
          <cell r="F27">
            <v>2806114.69</v>
          </cell>
          <cell r="G27">
            <v>402791.73</v>
          </cell>
          <cell r="H27">
            <v>14327.38</v>
          </cell>
        </row>
        <row r="28">
          <cell r="D28">
            <v>18825.35</v>
          </cell>
          <cell r="E28">
            <v>14200</v>
          </cell>
          <cell r="F28">
            <v>979643.42</v>
          </cell>
          <cell r="G28">
            <v>13000.5</v>
          </cell>
          <cell r="H28">
            <v>227940</v>
          </cell>
        </row>
        <row r="34">
          <cell r="F34">
            <v>18685.95</v>
          </cell>
        </row>
        <row r="38">
          <cell r="L38">
            <v>845135.92</v>
          </cell>
        </row>
        <row r="39">
          <cell r="L39">
            <v>621658.04</v>
          </cell>
        </row>
        <row r="40">
          <cell r="L40">
            <v>10856.66</v>
          </cell>
        </row>
        <row r="41">
          <cell r="L41">
            <v>82552.89</v>
          </cell>
        </row>
        <row r="43">
          <cell r="L43">
            <v>35538.89</v>
          </cell>
        </row>
        <row r="45">
          <cell r="L45">
            <v>937381.42</v>
          </cell>
        </row>
        <row r="47">
          <cell r="L47">
            <v>1199.76</v>
          </cell>
        </row>
        <row r="48">
          <cell r="L48">
            <v>4320.28</v>
          </cell>
        </row>
        <row r="49">
          <cell r="L49">
            <v>330707.14</v>
          </cell>
        </row>
        <row r="50">
          <cell r="L50">
            <v>14499.55</v>
          </cell>
        </row>
        <row r="52">
          <cell r="L52">
            <v>1470.57</v>
          </cell>
        </row>
        <row r="54">
          <cell r="L54">
            <v>307071.32</v>
          </cell>
        </row>
      </sheetData>
      <sheetData sheetId="7">
        <row r="4">
          <cell r="D4">
            <v>288022.74</v>
          </cell>
          <cell r="E4">
            <v>308468.64</v>
          </cell>
          <cell r="F4">
            <v>3975510.4</v>
          </cell>
          <cell r="G4">
            <v>458257.96</v>
          </cell>
          <cell r="H4">
            <v>379.39</v>
          </cell>
        </row>
        <row r="5">
          <cell r="D5">
            <v>60665.78</v>
          </cell>
          <cell r="E5">
            <v>38682.99</v>
          </cell>
          <cell r="F5">
            <v>506044.2</v>
          </cell>
          <cell r="G5">
            <v>41856.93</v>
          </cell>
          <cell r="H5">
            <v>86.34</v>
          </cell>
        </row>
        <row r="6">
          <cell r="D6">
            <v>71421.7</v>
          </cell>
          <cell r="E6">
            <v>1366.4</v>
          </cell>
          <cell r="F6">
            <v>1727604.13</v>
          </cell>
          <cell r="G6">
            <v>13930</v>
          </cell>
        </row>
        <row r="21">
          <cell r="D21">
            <v>29255.88</v>
          </cell>
          <cell r="E21">
            <v>4067.95</v>
          </cell>
          <cell r="F21">
            <v>1104898.74</v>
          </cell>
          <cell r="G21">
            <v>89832.56</v>
          </cell>
          <cell r="H21">
            <v>120.53</v>
          </cell>
        </row>
        <row r="23">
          <cell r="D23">
            <v>199754.69</v>
          </cell>
          <cell r="E23">
            <v>119024.33</v>
          </cell>
          <cell r="F23">
            <v>2783787.8</v>
          </cell>
          <cell r="G23">
            <v>293619.84</v>
          </cell>
          <cell r="H23">
            <v>265.58</v>
          </cell>
        </row>
        <row r="24">
          <cell r="D24">
            <v>26767.43</v>
          </cell>
          <cell r="E24">
            <v>348.41</v>
          </cell>
          <cell r="F24">
            <v>736777.14</v>
          </cell>
          <cell r="G24">
            <v>65174.13</v>
          </cell>
          <cell r="H24">
            <v>63.31</v>
          </cell>
        </row>
        <row r="25">
          <cell r="D25">
            <v>18840</v>
          </cell>
          <cell r="F25">
            <v>2624986.86</v>
          </cell>
        </row>
        <row r="34">
          <cell r="F34">
            <v>15812.87</v>
          </cell>
        </row>
        <row r="38">
          <cell r="L38">
            <v>456537.01</v>
          </cell>
        </row>
        <row r="39">
          <cell r="L39">
            <v>248036.57</v>
          </cell>
        </row>
        <row r="41">
          <cell r="L41">
            <v>26139.78</v>
          </cell>
        </row>
        <row r="43">
          <cell r="L43">
            <v>0</v>
          </cell>
        </row>
        <row r="45">
          <cell r="L45">
            <v>673326.03</v>
          </cell>
        </row>
        <row r="49">
          <cell r="L49">
            <v>8419.78</v>
          </cell>
        </row>
        <row r="50">
          <cell r="L50">
            <v>0</v>
          </cell>
        </row>
        <row r="52">
          <cell r="L52">
            <v>2394.33</v>
          </cell>
        </row>
      </sheetData>
      <sheetData sheetId="8">
        <row r="4">
          <cell r="D4">
            <v>18872.33</v>
          </cell>
          <cell r="E4">
            <v>2718.3</v>
          </cell>
          <cell r="F4">
            <v>1672844.76</v>
          </cell>
          <cell r="G4">
            <v>30145.76</v>
          </cell>
        </row>
        <row r="5">
          <cell r="D5">
            <v>3283.51</v>
          </cell>
          <cell r="E5">
            <v>331.11</v>
          </cell>
          <cell r="F5">
            <v>194998.26</v>
          </cell>
          <cell r="G5">
            <v>-11235.23</v>
          </cell>
        </row>
        <row r="6">
          <cell r="F6">
            <v>263792.6</v>
          </cell>
        </row>
        <row r="8">
          <cell r="D8">
            <v>2475.81</v>
          </cell>
          <cell r="E8">
            <v>223.14</v>
          </cell>
          <cell r="F8">
            <v>235677.02</v>
          </cell>
          <cell r="G8">
            <v>29373.9</v>
          </cell>
        </row>
        <row r="9">
          <cell r="E9">
            <v>2700</v>
          </cell>
          <cell r="F9">
            <v>81406.75</v>
          </cell>
        </row>
        <row r="13">
          <cell r="D13">
            <v>0</v>
          </cell>
        </row>
        <row r="15">
          <cell r="D15">
            <v>3367.65</v>
          </cell>
          <cell r="E15">
            <v>254.71</v>
          </cell>
          <cell r="F15">
            <v>199979.6</v>
          </cell>
          <cell r="G15">
            <v>-11523.33</v>
          </cell>
        </row>
        <row r="16">
          <cell r="E16">
            <v>13300</v>
          </cell>
          <cell r="F16">
            <v>129507.7</v>
          </cell>
        </row>
        <row r="21">
          <cell r="F21">
            <v>800</v>
          </cell>
        </row>
        <row r="23">
          <cell r="D23">
            <v>10102.95</v>
          </cell>
          <cell r="E23">
            <v>1018.84</v>
          </cell>
          <cell r="F23">
            <v>599938.92</v>
          </cell>
          <cell r="G23">
            <v>-34570.03</v>
          </cell>
        </row>
        <row r="24">
          <cell r="D24">
            <v>3330.79</v>
          </cell>
          <cell r="E24">
            <v>611.99</v>
          </cell>
          <cell r="F24">
            <v>159357.81</v>
          </cell>
          <cell r="G24">
            <v>4411.15</v>
          </cell>
        </row>
        <row r="25">
          <cell r="F25">
            <v>388546.57</v>
          </cell>
          <cell r="G25">
            <v>218300</v>
          </cell>
        </row>
        <row r="27">
          <cell r="D27">
            <v>6290.8</v>
          </cell>
          <cell r="E27">
            <v>679.58</v>
          </cell>
          <cell r="F27">
            <v>557614.87</v>
          </cell>
          <cell r="G27">
            <v>10048.61</v>
          </cell>
        </row>
        <row r="28">
          <cell r="E28">
            <v>19000</v>
          </cell>
          <cell r="F28">
            <v>185011</v>
          </cell>
          <cell r="G28">
            <v>131700</v>
          </cell>
        </row>
        <row r="38">
          <cell r="L38">
            <v>292058.93</v>
          </cell>
        </row>
        <row r="39">
          <cell r="L39">
            <v>269286.37</v>
          </cell>
        </row>
        <row r="41">
          <cell r="L41">
            <v>10618.26</v>
          </cell>
        </row>
        <row r="42">
          <cell r="L42">
            <v>14529.83</v>
          </cell>
        </row>
        <row r="43">
          <cell r="L43">
            <v>24617.49</v>
          </cell>
        </row>
        <row r="45">
          <cell r="L45">
            <v>16127.83</v>
          </cell>
        </row>
        <row r="49">
          <cell r="L49">
            <v>129173.85</v>
          </cell>
        </row>
        <row r="50">
          <cell r="L50">
            <v>2921.6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16789</v>
          </cell>
        </row>
      </sheetData>
      <sheetData sheetId="9">
        <row r="4">
          <cell r="D4">
            <v>243803</v>
          </cell>
          <cell r="E4">
            <v>1676</v>
          </cell>
          <cell r="F4">
            <v>3824059</v>
          </cell>
          <cell r="H4">
            <v>55932</v>
          </cell>
        </row>
        <row r="5">
          <cell r="D5">
            <v>4128</v>
          </cell>
          <cell r="H5">
            <v>2648</v>
          </cell>
        </row>
        <row r="6">
          <cell r="F6">
            <v>1094</v>
          </cell>
          <cell r="H6">
            <v>7229</v>
          </cell>
        </row>
        <row r="8">
          <cell r="D8">
            <v>115330</v>
          </cell>
          <cell r="E8">
            <v>1405</v>
          </cell>
          <cell r="F8">
            <v>719.436</v>
          </cell>
          <cell r="H8">
            <v>21878</v>
          </cell>
        </row>
        <row r="9">
          <cell r="D9">
            <v>64515</v>
          </cell>
          <cell r="F9">
            <v>45.066</v>
          </cell>
          <cell r="H9">
            <v>14795</v>
          </cell>
        </row>
        <row r="13">
          <cell r="D13">
            <v>0</v>
          </cell>
        </row>
        <row r="15">
          <cell r="D15">
            <v>4805</v>
          </cell>
          <cell r="F15">
            <v>6146</v>
          </cell>
          <cell r="H15">
            <v>2760</v>
          </cell>
        </row>
        <row r="16">
          <cell r="H16">
            <v>1928</v>
          </cell>
        </row>
        <row r="21">
          <cell r="F21">
            <v>23482</v>
          </cell>
          <cell r="H21">
            <v>0</v>
          </cell>
        </row>
        <row r="23">
          <cell r="D23">
            <v>62938</v>
          </cell>
          <cell r="E23">
            <v>79</v>
          </cell>
          <cell r="F23">
            <v>45656</v>
          </cell>
          <cell r="H23">
            <v>12059</v>
          </cell>
        </row>
        <row r="24">
          <cell r="D24">
            <v>39401</v>
          </cell>
          <cell r="E24">
            <v>377</v>
          </cell>
          <cell r="F24">
            <v>1105072</v>
          </cell>
          <cell r="H24">
            <v>11382</v>
          </cell>
        </row>
        <row r="25">
          <cell r="D25">
            <v>8281</v>
          </cell>
          <cell r="F25">
            <v>1646218</v>
          </cell>
          <cell r="H25">
            <v>48192</v>
          </cell>
        </row>
        <row r="27">
          <cell r="D27">
            <v>81259</v>
          </cell>
          <cell r="E27">
            <v>419</v>
          </cell>
          <cell r="F27">
            <v>1274559</v>
          </cell>
          <cell r="H27">
            <v>18642</v>
          </cell>
        </row>
        <row r="28">
          <cell r="D28">
            <v>26889</v>
          </cell>
          <cell r="F28">
            <v>49762</v>
          </cell>
          <cell r="H28">
            <v>13711</v>
          </cell>
        </row>
        <row r="38">
          <cell r="L38">
            <v>68047</v>
          </cell>
        </row>
        <row r="39">
          <cell r="L39">
            <v>81586</v>
          </cell>
        </row>
        <row r="53">
          <cell r="L53">
            <v>0</v>
          </cell>
        </row>
      </sheetData>
      <sheetData sheetId="10">
        <row r="4">
          <cell r="D4">
            <v>113334.54</v>
          </cell>
          <cell r="E4">
            <v>1890.45</v>
          </cell>
          <cell r="F4">
            <v>2233785.63</v>
          </cell>
          <cell r="G4">
            <v>79228.32</v>
          </cell>
        </row>
        <row r="5">
          <cell r="D5">
            <v>12278.58</v>
          </cell>
          <cell r="E5">
            <v>178.07</v>
          </cell>
          <cell r="F5">
            <v>123370.32</v>
          </cell>
          <cell r="G5">
            <v>9226.85</v>
          </cell>
        </row>
        <row r="6">
          <cell r="D6">
            <v>3170</v>
          </cell>
          <cell r="F6">
            <v>412344.24</v>
          </cell>
          <cell r="G6">
            <v>59495.66</v>
          </cell>
        </row>
        <row r="8">
          <cell r="D8">
            <v>20223.62</v>
          </cell>
          <cell r="E8">
            <v>280.38</v>
          </cell>
          <cell r="F8">
            <v>371034.6</v>
          </cell>
          <cell r="G8">
            <v>18283.63</v>
          </cell>
        </row>
        <row r="9">
          <cell r="D9">
            <v>900</v>
          </cell>
          <cell r="F9">
            <v>806582.62</v>
          </cell>
        </row>
        <row r="13">
          <cell r="D13">
            <v>0</v>
          </cell>
        </row>
        <row r="15">
          <cell r="D15">
            <v>9013.19</v>
          </cell>
          <cell r="E15">
            <v>127.19</v>
          </cell>
          <cell r="F15">
            <v>228463.13</v>
          </cell>
          <cell r="G15">
            <v>7887.71</v>
          </cell>
        </row>
        <row r="16">
          <cell r="D16">
            <v>1000</v>
          </cell>
          <cell r="F16">
            <v>82256.5</v>
          </cell>
          <cell r="G16">
            <v>103000</v>
          </cell>
        </row>
        <row r="21">
          <cell r="F21">
            <v>34261.22</v>
          </cell>
        </row>
        <row r="23">
          <cell r="D23">
            <v>27039.62</v>
          </cell>
          <cell r="E23">
            <v>508.68</v>
          </cell>
          <cell r="F23">
            <v>685389.55</v>
          </cell>
          <cell r="G23">
            <v>23663.15</v>
          </cell>
        </row>
        <row r="24">
          <cell r="D24">
            <v>9894.49</v>
          </cell>
          <cell r="E24">
            <v>58.44</v>
          </cell>
          <cell r="F24">
            <v>323773.8</v>
          </cell>
          <cell r="G24">
            <v>6257.68</v>
          </cell>
        </row>
        <row r="25">
          <cell r="D25">
            <v>6340</v>
          </cell>
          <cell r="F25">
            <v>833500.32</v>
          </cell>
          <cell r="G25">
            <v>118991.31</v>
          </cell>
        </row>
        <row r="27">
          <cell r="D27">
            <v>37778.19</v>
          </cell>
          <cell r="E27">
            <v>472.64</v>
          </cell>
          <cell r="F27">
            <v>744595.24</v>
          </cell>
          <cell r="G27">
            <v>26409.45</v>
          </cell>
        </row>
        <row r="28">
          <cell r="D28">
            <v>2000</v>
          </cell>
          <cell r="F28">
            <v>965413</v>
          </cell>
          <cell r="G28">
            <v>206000</v>
          </cell>
        </row>
        <row r="34">
          <cell r="D34">
            <v>11760</v>
          </cell>
          <cell r="F34">
            <v>34542.5</v>
          </cell>
          <cell r="G34">
            <v>935.53</v>
          </cell>
        </row>
        <row r="38">
          <cell r="L38">
            <v>262457.99</v>
          </cell>
        </row>
        <row r="39">
          <cell r="L39">
            <v>162178.63</v>
          </cell>
        </row>
        <row r="41">
          <cell r="L41">
            <v>29792.7</v>
          </cell>
        </row>
        <row r="42">
          <cell r="L42">
            <v>278887.49</v>
          </cell>
        </row>
        <row r="43">
          <cell r="L43">
            <v>9079.59</v>
          </cell>
        </row>
        <row r="45">
          <cell r="L45">
            <v>334669.72</v>
          </cell>
        </row>
        <row r="49">
          <cell r="L49">
            <v>76482.89</v>
          </cell>
        </row>
        <row r="50">
          <cell r="L50">
            <v>983</v>
          </cell>
        </row>
        <row r="54">
          <cell r="L54">
            <v>29246.08</v>
          </cell>
        </row>
      </sheetData>
      <sheetData sheetId="11">
        <row r="4">
          <cell r="D4">
            <v>388054.27</v>
          </cell>
          <cell r="E4">
            <v>457581.68</v>
          </cell>
          <cell r="F4">
            <v>2437951.7</v>
          </cell>
          <cell r="G4">
            <v>138717.4</v>
          </cell>
          <cell r="H4">
            <v>27.95</v>
          </cell>
        </row>
        <row r="5">
          <cell r="D5">
            <v>50004.01</v>
          </cell>
          <cell r="E5">
            <v>32748.3</v>
          </cell>
          <cell r="F5">
            <v>113553.06</v>
          </cell>
          <cell r="G5">
            <v>4590.33</v>
          </cell>
          <cell r="H5">
            <v>4.89</v>
          </cell>
        </row>
        <row r="6">
          <cell r="D6">
            <v>20584.51</v>
          </cell>
          <cell r="E6">
            <v>5897.22</v>
          </cell>
          <cell r="F6">
            <v>577268.81</v>
          </cell>
          <cell r="G6">
            <v>26290.19</v>
          </cell>
        </row>
        <row r="8">
          <cell r="D8">
            <v>73685.26</v>
          </cell>
          <cell r="E8">
            <v>30369.31</v>
          </cell>
          <cell r="F8">
            <v>234174.56</v>
          </cell>
          <cell r="G8">
            <v>6178.74</v>
          </cell>
        </row>
        <row r="9">
          <cell r="D9">
            <v>625</v>
          </cell>
          <cell r="E9">
            <v>293.75</v>
          </cell>
          <cell r="F9">
            <v>200848.61</v>
          </cell>
          <cell r="G9">
            <v>15152.5</v>
          </cell>
        </row>
        <row r="13">
          <cell r="D13">
            <v>0</v>
          </cell>
        </row>
        <row r="15">
          <cell r="D15">
            <v>44334.49</v>
          </cell>
          <cell r="E15">
            <v>29772.31</v>
          </cell>
          <cell r="F15">
            <v>253378.45</v>
          </cell>
          <cell r="G15">
            <v>4371.28</v>
          </cell>
          <cell r="H15">
            <v>4.66</v>
          </cell>
        </row>
        <row r="16">
          <cell r="D16">
            <v>3364.38</v>
          </cell>
          <cell r="E16">
            <v>59.5</v>
          </cell>
          <cell r="F16">
            <v>171944.44</v>
          </cell>
          <cell r="G16">
            <v>34814.88</v>
          </cell>
        </row>
        <row r="21">
          <cell r="D21">
            <v>53990.42</v>
          </cell>
          <cell r="E21">
            <v>89932.37</v>
          </cell>
          <cell r="F21">
            <v>502299.34</v>
          </cell>
          <cell r="G21">
            <v>18851.05</v>
          </cell>
          <cell r="H21">
            <v>2787.58</v>
          </cell>
        </row>
        <row r="23">
          <cell r="D23">
            <v>158103.08</v>
          </cell>
          <cell r="E23">
            <v>144188.72</v>
          </cell>
          <cell r="F23">
            <v>870919.36</v>
          </cell>
          <cell r="G23">
            <v>13113.87</v>
          </cell>
          <cell r="H23">
            <v>13.98</v>
          </cell>
        </row>
        <row r="24">
          <cell r="D24">
            <v>30695.46</v>
          </cell>
          <cell r="E24">
            <v>43756.58</v>
          </cell>
          <cell r="F24">
            <v>418313.57</v>
          </cell>
          <cell r="G24">
            <v>30637.29</v>
          </cell>
          <cell r="H24">
            <v>703.89</v>
          </cell>
        </row>
        <row r="25">
          <cell r="D25">
            <v>46650.51</v>
          </cell>
          <cell r="E25">
            <v>11773</v>
          </cell>
          <cell r="F25">
            <v>1149944.73</v>
          </cell>
          <cell r="G25">
            <v>52645.04</v>
          </cell>
        </row>
        <row r="27">
          <cell r="D27">
            <v>129351.43</v>
          </cell>
          <cell r="E27">
            <v>114395.43</v>
          </cell>
          <cell r="F27">
            <v>812650.56</v>
          </cell>
          <cell r="G27">
            <v>46239.16</v>
          </cell>
          <cell r="H27">
            <v>9.32</v>
          </cell>
        </row>
        <row r="28">
          <cell r="D28">
            <v>6728.75</v>
          </cell>
          <cell r="E28">
            <v>119</v>
          </cell>
          <cell r="F28">
            <v>334694.76</v>
          </cell>
          <cell r="G28">
            <v>69629.75</v>
          </cell>
        </row>
        <row r="34">
          <cell r="E34">
            <v>49.87</v>
          </cell>
          <cell r="F34">
            <v>16306.47</v>
          </cell>
        </row>
        <row r="38">
          <cell r="L38">
            <v>736517.55</v>
          </cell>
        </row>
        <row r="39">
          <cell r="L39">
            <v>284799.44</v>
          </cell>
        </row>
        <row r="41">
          <cell r="L41">
            <v>80204.78</v>
          </cell>
        </row>
        <row r="43">
          <cell r="L43">
            <v>19093.33</v>
          </cell>
        </row>
        <row r="45">
          <cell r="L45">
            <v>90427.2</v>
          </cell>
        </row>
        <row r="47">
          <cell r="L47">
            <v>10000</v>
          </cell>
        </row>
        <row r="48">
          <cell r="L48">
            <v>950112.62</v>
          </cell>
        </row>
        <row r="49">
          <cell r="L49">
            <v>43887.95</v>
          </cell>
        </row>
        <row r="52">
          <cell r="L52">
            <v>16604.45</v>
          </cell>
        </row>
        <row r="53">
          <cell r="L53">
            <v>633065.97</v>
          </cell>
        </row>
      </sheetData>
      <sheetData sheetId="12">
        <row r="4">
          <cell r="D4">
            <v>472047.1</v>
          </cell>
          <cell r="E4">
            <v>126421.98</v>
          </cell>
          <cell r="F4">
            <v>3243311.27</v>
          </cell>
          <cell r="G4">
            <v>527527.4</v>
          </cell>
          <cell r="H4">
            <v>15788.78</v>
          </cell>
        </row>
        <row r="5">
          <cell r="D5">
            <v>105769.34</v>
          </cell>
          <cell r="E5">
            <v>28255.55</v>
          </cell>
          <cell r="F5">
            <v>364870.92</v>
          </cell>
          <cell r="G5">
            <v>118131.29</v>
          </cell>
          <cell r="H5">
            <v>3638.26</v>
          </cell>
        </row>
        <row r="6">
          <cell r="D6">
            <v>8818.88</v>
          </cell>
          <cell r="E6">
            <v>2172.74</v>
          </cell>
          <cell r="F6">
            <v>608848.92</v>
          </cell>
          <cell r="G6">
            <v>10192.81</v>
          </cell>
          <cell r="H6">
            <v>9898.14</v>
          </cell>
        </row>
        <row r="8">
          <cell r="D8">
            <v>37423.52</v>
          </cell>
          <cell r="E8">
            <v>6731.85</v>
          </cell>
          <cell r="F8">
            <v>697000.27</v>
          </cell>
          <cell r="G8">
            <v>23452.48</v>
          </cell>
          <cell r="H8">
            <v>1278.12</v>
          </cell>
        </row>
        <row r="9">
          <cell r="D9">
            <v>78358.51</v>
          </cell>
          <cell r="E9">
            <v>2774.33</v>
          </cell>
          <cell r="F9">
            <v>643387.89</v>
          </cell>
          <cell r="G9">
            <v>300</v>
          </cell>
        </row>
        <row r="10">
          <cell r="F10">
            <v>0</v>
          </cell>
        </row>
        <row r="13">
          <cell r="D13">
            <v>0</v>
          </cell>
        </row>
        <row r="15">
          <cell r="D15">
            <v>119831.91</v>
          </cell>
          <cell r="E15">
            <v>22739.98</v>
          </cell>
          <cell r="F15">
            <v>324331.08</v>
          </cell>
          <cell r="G15">
            <v>151278.99</v>
          </cell>
          <cell r="H15">
            <v>4012.61</v>
          </cell>
        </row>
        <row r="16">
          <cell r="D16">
            <v>183237.74</v>
          </cell>
          <cell r="E16">
            <v>5089.39</v>
          </cell>
          <cell r="F16">
            <v>420774.86</v>
          </cell>
          <cell r="G16">
            <v>3478.29</v>
          </cell>
        </row>
        <row r="21">
          <cell r="D21">
            <v>41687.03</v>
          </cell>
          <cell r="E21">
            <v>18103.07</v>
          </cell>
          <cell r="F21">
            <v>749909.38</v>
          </cell>
          <cell r="G21">
            <v>55833.46</v>
          </cell>
          <cell r="H21">
            <v>540.79</v>
          </cell>
        </row>
        <row r="23">
          <cell r="D23">
            <v>394495.77</v>
          </cell>
          <cell r="E23">
            <v>100959.94</v>
          </cell>
          <cell r="F23">
            <v>1017993.39</v>
          </cell>
          <cell r="G23">
            <v>458836.99</v>
          </cell>
          <cell r="H23">
            <v>12037.84</v>
          </cell>
        </row>
        <row r="24">
          <cell r="D24">
            <v>80343.08</v>
          </cell>
          <cell r="E24">
            <v>19210.21</v>
          </cell>
          <cell r="F24">
            <v>1116099.93</v>
          </cell>
          <cell r="G24">
            <v>129974.08</v>
          </cell>
        </row>
        <row r="25">
          <cell r="D25">
            <v>12560.98</v>
          </cell>
          <cell r="E25">
            <v>3103.9</v>
          </cell>
          <cell r="F25">
            <v>2028137.65</v>
          </cell>
          <cell r="G25">
            <v>13226</v>
          </cell>
          <cell r="H25">
            <v>12233.2</v>
          </cell>
        </row>
        <row r="27">
          <cell r="D27">
            <v>157349.03</v>
          </cell>
          <cell r="E27">
            <v>31605.48</v>
          </cell>
          <cell r="F27">
            <v>1081103.72</v>
          </cell>
          <cell r="G27">
            <v>175842.44</v>
          </cell>
          <cell r="H27">
            <v>5262.93</v>
          </cell>
        </row>
        <row r="28">
          <cell r="D28">
            <v>261768.2</v>
          </cell>
          <cell r="E28">
            <v>7270.56</v>
          </cell>
          <cell r="F28">
            <v>1402582.87</v>
          </cell>
          <cell r="G28">
            <v>3478.29</v>
          </cell>
        </row>
        <row r="34">
          <cell r="E34">
            <v>167.18</v>
          </cell>
          <cell r="F34">
            <v>22602.32</v>
          </cell>
        </row>
        <row r="38">
          <cell r="L38">
            <v>537232.45</v>
          </cell>
        </row>
        <row r="39">
          <cell r="L39">
            <v>191008.1</v>
          </cell>
        </row>
        <row r="41">
          <cell r="L41">
            <v>33278</v>
          </cell>
        </row>
        <row r="43">
          <cell r="L43">
            <v>1418.85</v>
          </cell>
        </row>
        <row r="45">
          <cell r="L45">
            <v>243720.46</v>
          </cell>
        </row>
        <row r="49">
          <cell r="L49">
            <v>358942.86</v>
          </cell>
        </row>
        <row r="50">
          <cell r="L50">
            <v>281.25</v>
          </cell>
        </row>
        <row r="52">
          <cell r="L52">
            <v>501.87</v>
          </cell>
        </row>
        <row r="54">
          <cell r="L54">
            <v>18154.87</v>
          </cell>
        </row>
      </sheetData>
      <sheetData sheetId="13">
        <row r="4">
          <cell r="D4">
            <v>1589850.82</v>
          </cell>
          <cell r="E4">
            <v>106630.54</v>
          </cell>
          <cell r="F4">
            <v>5100382.28</v>
          </cell>
          <cell r="G4">
            <v>670911.4</v>
          </cell>
          <cell r="H4">
            <v>2753.38</v>
          </cell>
        </row>
        <row r="5">
          <cell r="D5">
            <v>242638.43</v>
          </cell>
          <cell r="E5">
            <v>22053.44</v>
          </cell>
          <cell r="F5">
            <v>432808.35</v>
          </cell>
          <cell r="G5">
            <v>64378.64</v>
          </cell>
          <cell r="H5">
            <v>759.07</v>
          </cell>
        </row>
        <row r="6">
          <cell r="D6">
            <v>45939.59</v>
          </cell>
          <cell r="E6">
            <v>8529.25</v>
          </cell>
          <cell r="F6">
            <v>3072380.63</v>
          </cell>
          <cell r="G6">
            <v>10017.45</v>
          </cell>
          <cell r="H6">
            <v>23421.51</v>
          </cell>
        </row>
        <row r="8">
          <cell r="D8">
            <v>205662.25</v>
          </cell>
          <cell r="E8">
            <v>14680.21</v>
          </cell>
          <cell r="F8">
            <v>740199.37</v>
          </cell>
          <cell r="G8">
            <v>120221.19</v>
          </cell>
          <cell r="H8">
            <v>492.23</v>
          </cell>
        </row>
        <row r="9">
          <cell r="D9">
            <v>44855.93</v>
          </cell>
          <cell r="E9">
            <v>6770.28</v>
          </cell>
          <cell r="F9">
            <v>620118.64</v>
          </cell>
          <cell r="G9">
            <v>5211.55</v>
          </cell>
        </row>
        <row r="13">
          <cell r="D13">
            <v>0</v>
          </cell>
        </row>
        <row r="15">
          <cell r="D15">
            <v>334398.39</v>
          </cell>
          <cell r="E15">
            <v>13286.86</v>
          </cell>
          <cell r="F15">
            <v>1019130.12</v>
          </cell>
          <cell r="G15">
            <v>55574.79</v>
          </cell>
          <cell r="H15">
            <v>595.31</v>
          </cell>
        </row>
        <row r="16">
          <cell r="D16">
            <v>14113.82</v>
          </cell>
          <cell r="E16">
            <v>3347.05</v>
          </cell>
          <cell r="F16">
            <v>560661.85</v>
          </cell>
          <cell r="G16">
            <v>2446.2</v>
          </cell>
          <cell r="H16">
            <v>204455.4</v>
          </cell>
        </row>
        <row r="21">
          <cell r="D21">
            <v>223272.24</v>
          </cell>
          <cell r="E21">
            <v>19423.04</v>
          </cell>
          <cell r="F21">
            <v>1279120.45</v>
          </cell>
          <cell r="G21">
            <v>99681.9</v>
          </cell>
          <cell r="H21">
            <v>676.68</v>
          </cell>
        </row>
        <row r="23">
          <cell r="D23">
            <v>1092126.99</v>
          </cell>
          <cell r="E23">
            <v>53147.34</v>
          </cell>
          <cell r="F23">
            <v>3156855.57</v>
          </cell>
          <cell r="G23">
            <v>166724.35</v>
          </cell>
          <cell r="H23">
            <v>1785.92</v>
          </cell>
        </row>
        <row r="24">
          <cell r="D24">
            <v>275842.46</v>
          </cell>
          <cell r="E24">
            <v>23684.74</v>
          </cell>
          <cell r="F24">
            <v>1348716.43</v>
          </cell>
          <cell r="G24">
            <v>145331.78</v>
          </cell>
          <cell r="H24">
            <v>457.96</v>
          </cell>
        </row>
        <row r="25">
          <cell r="D25">
            <v>92888.8</v>
          </cell>
          <cell r="E25">
            <v>17058.5</v>
          </cell>
          <cell r="F25">
            <v>5128009.98</v>
          </cell>
          <cell r="G25">
            <v>54782.66</v>
          </cell>
          <cell r="H25">
            <v>25673</v>
          </cell>
        </row>
        <row r="27">
          <cell r="D27">
            <v>530312.96</v>
          </cell>
          <cell r="E27">
            <v>26657.63</v>
          </cell>
          <cell r="F27">
            <v>1700127.74</v>
          </cell>
          <cell r="G27">
            <v>223637.17</v>
          </cell>
          <cell r="H27">
            <v>917.79</v>
          </cell>
        </row>
        <row r="28">
          <cell r="D28">
            <v>28076.76</v>
          </cell>
          <cell r="E28">
            <v>5581.5</v>
          </cell>
          <cell r="F28">
            <v>908305.78</v>
          </cell>
          <cell r="G28">
            <v>8334.47</v>
          </cell>
          <cell r="H28">
            <v>204455.4</v>
          </cell>
        </row>
        <row r="34">
          <cell r="E34">
            <v>21.85</v>
          </cell>
          <cell r="F34">
            <v>2070.02</v>
          </cell>
        </row>
        <row r="38">
          <cell r="L38">
            <v>1204762.12</v>
          </cell>
        </row>
        <row r="39">
          <cell r="L39">
            <v>568179.66</v>
          </cell>
        </row>
        <row r="41">
          <cell r="L41">
            <v>32363.18</v>
          </cell>
        </row>
        <row r="43">
          <cell r="L43">
            <v>5050.2</v>
          </cell>
        </row>
        <row r="45">
          <cell r="L45">
            <v>232951.26</v>
          </cell>
        </row>
        <row r="49">
          <cell r="L49">
            <v>232660.32</v>
          </cell>
        </row>
        <row r="50">
          <cell r="L50">
            <v>370681.06</v>
          </cell>
        </row>
        <row r="54">
          <cell r="L54">
            <v>156150.68</v>
          </cell>
        </row>
      </sheetData>
      <sheetData sheetId="14">
        <row r="4">
          <cell r="D4">
            <v>171057.7</v>
          </cell>
          <cell r="E4">
            <v>20282.1</v>
          </cell>
          <cell r="F4">
            <v>1570410.12</v>
          </cell>
          <cell r="G4">
            <v>11488.5</v>
          </cell>
          <cell r="H4">
            <v>35133.43</v>
          </cell>
        </row>
        <row r="5">
          <cell r="D5">
            <v>28805.83</v>
          </cell>
          <cell r="E5">
            <v>4602.27</v>
          </cell>
          <cell r="F5">
            <v>311539.08</v>
          </cell>
          <cell r="G5">
            <v>2538.28</v>
          </cell>
          <cell r="H5">
            <v>3671.91</v>
          </cell>
        </row>
        <row r="6">
          <cell r="D6">
            <v>3407.32</v>
          </cell>
          <cell r="F6">
            <v>667525.83</v>
          </cell>
          <cell r="G6">
            <v>539</v>
          </cell>
          <cell r="H6">
            <v>510.23</v>
          </cell>
        </row>
        <row r="13">
          <cell r="D13">
            <v>0</v>
          </cell>
        </row>
        <row r="21">
          <cell r="D21">
            <v>59731.31</v>
          </cell>
          <cell r="E21">
            <v>8622.75</v>
          </cell>
          <cell r="F21">
            <v>394579.49</v>
          </cell>
          <cell r="G21">
            <v>5884.62</v>
          </cell>
          <cell r="H21">
            <v>7505</v>
          </cell>
        </row>
        <row r="23">
          <cell r="D23">
            <v>88632.76</v>
          </cell>
          <cell r="E23">
            <v>14160.66</v>
          </cell>
          <cell r="F23">
            <v>1173885.19</v>
          </cell>
          <cell r="G23">
            <v>7807.97</v>
          </cell>
          <cell r="H23">
            <v>11298.1</v>
          </cell>
        </row>
        <row r="24">
          <cell r="D24">
            <v>47237.95</v>
          </cell>
          <cell r="E24">
            <v>7681.8</v>
          </cell>
          <cell r="F24">
            <v>399569.21</v>
          </cell>
          <cell r="G24">
            <v>3509.91</v>
          </cell>
          <cell r="H24">
            <v>11579.31</v>
          </cell>
        </row>
        <row r="25">
          <cell r="D25">
            <v>5750</v>
          </cell>
          <cell r="F25">
            <v>956501.89</v>
          </cell>
          <cell r="G25">
            <v>770</v>
          </cell>
          <cell r="H25">
            <v>2227</v>
          </cell>
        </row>
        <row r="34">
          <cell r="F34">
            <v>11.18</v>
          </cell>
        </row>
        <row r="38">
          <cell r="L38">
            <v>192359.47</v>
          </cell>
        </row>
        <row r="39">
          <cell r="L39">
            <v>239707.63</v>
          </cell>
        </row>
        <row r="41">
          <cell r="L41">
            <v>11115.46</v>
          </cell>
        </row>
        <row r="42">
          <cell r="L42">
            <v>4277.05</v>
          </cell>
        </row>
        <row r="45">
          <cell r="L45">
            <v>19144.93</v>
          </cell>
        </row>
        <row r="49">
          <cell r="L49">
            <v>113123.39</v>
          </cell>
        </row>
        <row r="50">
          <cell r="L50">
            <v>47477.61</v>
          </cell>
        </row>
        <row r="52">
          <cell r="L52">
            <v>18.3</v>
          </cell>
        </row>
        <row r="54">
          <cell r="L54">
            <v>9832.84</v>
          </cell>
        </row>
      </sheetData>
      <sheetData sheetId="15">
        <row r="4">
          <cell r="F4">
            <v>267775.53</v>
          </cell>
        </row>
        <row r="5">
          <cell r="F5">
            <v>33711.92</v>
          </cell>
        </row>
        <row r="6">
          <cell r="F6">
            <v>181915.92</v>
          </cell>
        </row>
        <row r="8">
          <cell r="F8">
            <v>102439.83</v>
          </cell>
        </row>
        <row r="9">
          <cell r="F9">
            <v>249455.78</v>
          </cell>
        </row>
        <row r="11">
          <cell r="D11">
            <v>0</v>
          </cell>
        </row>
        <row r="15">
          <cell r="F15">
            <v>56733.79</v>
          </cell>
        </row>
        <row r="16">
          <cell r="F16">
            <v>12444.12</v>
          </cell>
        </row>
        <row r="21">
          <cell r="F21">
            <v>37320.88</v>
          </cell>
        </row>
        <row r="23">
          <cell r="F23">
            <v>170228.4</v>
          </cell>
        </row>
        <row r="24">
          <cell r="F24">
            <v>30181.07</v>
          </cell>
        </row>
        <row r="25">
          <cell r="F25">
            <v>345174.88</v>
          </cell>
        </row>
        <row r="27">
          <cell r="F27">
            <v>89201.58</v>
          </cell>
        </row>
        <row r="28">
          <cell r="F28">
            <v>283666.66</v>
          </cell>
        </row>
        <row r="34">
          <cell r="F34">
            <v>6386.72</v>
          </cell>
        </row>
        <row r="38">
          <cell r="L38">
            <v>83590.756</v>
          </cell>
        </row>
        <row r="39">
          <cell r="L39">
            <v>47411</v>
          </cell>
        </row>
        <row r="41">
          <cell r="L41">
            <v>189.42</v>
          </cell>
        </row>
        <row r="45">
          <cell r="L45">
            <v>106594.91</v>
          </cell>
        </row>
        <row r="49">
          <cell r="L49">
            <v>9808.9</v>
          </cell>
        </row>
        <row r="50">
          <cell r="L50">
            <v>58407.54</v>
          </cell>
        </row>
        <row r="54">
          <cell r="L54">
            <v>16119.89</v>
          </cell>
        </row>
      </sheetData>
      <sheetData sheetId="16">
        <row r="4">
          <cell r="D4">
            <v>653605.88</v>
          </cell>
          <cell r="E4">
            <v>111771.1</v>
          </cell>
          <cell r="F4">
            <v>3302535.17</v>
          </cell>
          <cell r="G4">
            <v>659484.64</v>
          </cell>
        </row>
        <row r="5">
          <cell r="D5">
            <v>113960.2</v>
          </cell>
          <cell r="E5">
            <v>25485.95</v>
          </cell>
          <cell r="F5">
            <v>293957</v>
          </cell>
          <cell r="G5">
            <v>128874.53</v>
          </cell>
        </row>
        <row r="6">
          <cell r="D6">
            <v>50115.05</v>
          </cell>
          <cell r="E6">
            <v>60949.48</v>
          </cell>
          <cell r="F6">
            <v>1958737.72</v>
          </cell>
          <cell r="G6">
            <v>20958.21</v>
          </cell>
        </row>
        <row r="8">
          <cell r="D8">
            <v>49080.24</v>
          </cell>
          <cell r="E8">
            <v>5449.04</v>
          </cell>
          <cell r="F8">
            <v>243154.69</v>
          </cell>
          <cell r="G8">
            <v>33321.57</v>
          </cell>
        </row>
        <row r="9">
          <cell r="D9">
            <v>2553.36</v>
          </cell>
          <cell r="E9">
            <v>990</v>
          </cell>
          <cell r="F9">
            <v>56926.38</v>
          </cell>
          <cell r="G9">
            <v>150</v>
          </cell>
        </row>
        <row r="13">
          <cell r="D13">
            <v>0</v>
          </cell>
        </row>
        <row r="15">
          <cell r="D15">
            <v>135562.94</v>
          </cell>
          <cell r="E15">
            <v>19604.57</v>
          </cell>
          <cell r="F15">
            <v>770194.85</v>
          </cell>
          <cell r="G15">
            <v>128098.38</v>
          </cell>
        </row>
        <row r="16">
          <cell r="D16">
            <v>6136.97</v>
          </cell>
          <cell r="E16">
            <v>700</v>
          </cell>
          <cell r="F16">
            <v>178300.41</v>
          </cell>
        </row>
        <row r="21">
          <cell r="D21">
            <v>68850.73</v>
          </cell>
          <cell r="E21">
            <v>12324.75</v>
          </cell>
          <cell r="F21">
            <v>479123.26</v>
          </cell>
          <cell r="G21">
            <v>91054.88</v>
          </cell>
        </row>
        <row r="23">
          <cell r="D23">
            <v>406689.03</v>
          </cell>
          <cell r="E23">
            <v>78418.23</v>
          </cell>
          <cell r="F23">
            <v>2407296.36</v>
          </cell>
          <cell r="G23">
            <v>384295.06</v>
          </cell>
        </row>
        <row r="24">
          <cell r="D24">
            <v>72051.72</v>
          </cell>
          <cell r="E24">
            <v>5827.87</v>
          </cell>
          <cell r="F24">
            <v>620148.11</v>
          </cell>
          <cell r="G24">
            <v>116506.9</v>
          </cell>
        </row>
        <row r="25">
          <cell r="D25">
            <v>101322.72</v>
          </cell>
          <cell r="E25">
            <v>88421.49</v>
          </cell>
          <cell r="F25">
            <v>2799392.91</v>
          </cell>
          <cell r="G25">
            <v>28823.64</v>
          </cell>
        </row>
        <row r="27">
          <cell r="D27">
            <v>217868.63</v>
          </cell>
          <cell r="E27">
            <v>27942.77</v>
          </cell>
          <cell r="F27">
            <v>1100845.05</v>
          </cell>
          <cell r="G27">
            <v>219828.24</v>
          </cell>
        </row>
        <row r="28">
          <cell r="D28">
            <v>12023</v>
          </cell>
          <cell r="E28">
            <v>1000</v>
          </cell>
          <cell r="F28">
            <v>254714.85</v>
          </cell>
        </row>
        <row r="38">
          <cell r="L38">
            <v>443700.79</v>
          </cell>
        </row>
        <row r="39">
          <cell r="L39">
            <v>343041.33</v>
          </cell>
        </row>
        <row r="41">
          <cell r="L41">
            <v>1960.8</v>
          </cell>
        </row>
        <row r="45">
          <cell r="L45">
            <v>28842.45</v>
          </cell>
        </row>
        <row r="49">
          <cell r="L49">
            <v>226107.18</v>
          </cell>
        </row>
        <row r="50">
          <cell r="L50">
            <v>192009.8</v>
          </cell>
        </row>
        <row r="52">
          <cell r="L52">
            <v>2.6</v>
          </cell>
        </row>
        <row r="54">
          <cell r="L54">
            <v>149879.03</v>
          </cell>
        </row>
      </sheetData>
      <sheetData sheetId="17">
        <row r="5">
          <cell r="K5">
            <v>0</v>
          </cell>
        </row>
        <row r="13">
          <cell r="D13">
            <v>0</v>
          </cell>
        </row>
        <row r="38">
          <cell r="L38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18">
        <row r="4">
          <cell r="D4">
            <v>370209.31</v>
          </cell>
          <cell r="E4">
            <v>21578.4</v>
          </cell>
          <cell r="F4">
            <v>1153795.63</v>
          </cell>
          <cell r="G4">
            <v>309423.86</v>
          </cell>
          <cell r="H4">
            <v>6613.38</v>
          </cell>
        </row>
        <row r="5">
          <cell r="D5">
            <v>107791.03</v>
          </cell>
          <cell r="E5">
            <v>7919.22</v>
          </cell>
          <cell r="F5">
            <v>228366.05</v>
          </cell>
          <cell r="G5">
            <v>126333.43</v>
          </cell>
          <cell r="H5">
            <v>1587.21</v>
          </cell>
        </row>
        <row r="6">
          <cell r="D6">
            <v>6099</v>
          </cell>
          <cell r="F6">
            <v>346854.29</v>
          </cell>
        </row>
        <row r="8">
          <cell r="D8">
            <v>38292.78</v>
          </cell>
          <cell r="E8">
            <v>3634.28</v>
          </cell>
          <cell r="F8">
            <v>144267.14</v>
          </cell>
          <cell r="G8">
            <v>23809.51</v>
          </cell>
          <cell r="H8">
            <v>991.32</v>
          </cell>
        </row>
        <row r="9">
          <cell r="F9">
            <v>831</v>
          </cell>
        </row>
        <row r="13">
          <cell r="D13">
            <v>0</v>
          </cell>
        </row>
        <row r="15">
          <cell r="D15">
            <v>75438.78</v>
          </cell>
          <cell r="E15">
            <v>3236.78</v>
          </cell>
          <cell r="F15">
            <v>231177.68</v>
          </cell>
          <cell r="G15">
            <v>71424.56</v>
          </cell>
          <cell r="H15">
            <v>1322.68</v>
          </cell>
        </row>
        <row r="16">
          <cell r="F16">
            <v>1556.64</v>
          </cell>
        </row>
        <row r="17">
          <cell r="F17">
            <v>175994.61</v>
          </cell>
        </row>
        <row r="21">
          <cell r="D21">
            <v>5388.04</v>
          </cell>
          <cell r="E21">
            <v>326.56</v>
          </cell>
          <cell r="G21">
            <v>3556.73</v>
          </cell>
          <cell r="H21">
            <v>1219.41</v>
          </cell>
        </row>
        <row r="23">
          <cell r="D23">
            <v>226316.7</v>
          </cell>
          <cell r="E23">
            <v>12947.06</v>
          </cell>
          <cell r="F23">
            <v>718214.27</v>
          </cell>
          <cell r="G23">
            <v>214273.58</v>
          </cell>
          <cell r="H23">
            <v>3968.02</v>
          </cell>
        </row>
        <row r="24">
          <cell r="D24">
            <v>12478.65</v>
          </cell>
          <cell r="F24">
            <v>22448.4</v>
          </cell>
          <cell r="G24">
            <v>1845.04</v>
          </cell>
        </row>
        <row r="25">
          <cell r="D25">
            <v>10165</v>
          </cell>
          <cell r="F25">
            <v>578090.46</v>
          </cell>
        </row>
        <row r="27">
          <cell r="D27">
            <v>123403.08</v>
          </cell>
          <cell r="E27">
            <v>5394.6</v>
          </cell>
          <cell r="F27">
            <v>384598.51</v>
          </cell>
          <cell r="G27">
            <v>103141.3</v>
          </cell>
          <cell r="H27">
            <v>2204.45</v>
          </cell>
        </row>
        <row r="28">
          <cell r="F28">
            <v>2594.4</v>
          </cell>
        </row>
        <row r="38">
          <cell r="L38">
            <v>598846.9</v>
          </cell>
        </row>
        <row r="39">
          <cell r="L39">
            <v>111241.61</v>
          </cell>
        </row>
        <row r="41">
          <cell r="L41">
            <v>13172.7</v>
          </cell>
        </row>
        <row r="45">
          <cell r="L45">
            <v>514958.41</v>
          </cell>
        </row>
        <row r="49">
          <cell r="L49">
            <v>394294.66</v>
          </cell>
        </row>
        <row r="50">
          <cell r="L50">
            <v>88.21</v>
          </cell>
        </row>
        <row r="52">
          <cell r="L52">
            <v>106.09</v>
          </cell>
        </row>
        <row r="53">
          <cell r="L53">
            <v>0</v>
          </cell>
        </row>
        <row r="54">
          <cell r="L54">
            <v>232336.99</v>
          </cell>
        </row>
      </sheetData>
      <sheetData sheetId="19">
        <row r="4">
          <cell r="D4">
            <v>100984.51</v>
          </cell>
          <cell r="E4">
            <v>79061.5</v>
          </cell>
          <cell r="F4">
            <v>717225.45</v>
          </cell>
          <cell r="H4">
            <v>2562.67</v>
          </cell>
        </row>
        <row r="5">
          <cell r="D5">
            <v>11385.62</v>
          </cell>
          <cell r="E5">
            <v>48.63</v>
          </cell>
          <cell r="F5">
            <v>6867.53</v>
          </cell>
          <cell r="H5">
            <v>310.4</v>
          </cell>
        </row>
        <row r="6">
          <cell r="D6">
            <v>1787.1</v>
          </cell>
          <cell r="E6">
            <v>10740.11</v>
          </cell>
          <cell r="F6">
            <v>110062.83</v>
          </cell>
        </row>
        <row r="8">
          <cell r="D8">
            <v>18567.74</v>
          </cell>
          <cell r="E8">
            <v>12548.22</v>
          </cell>
          <cell r="F8">
            <v>114008.27</v>
          </cell>
        </row>
        <row r="9">
          <cell r="D9">
            <v>2127.99</v>
          </cell>
          <cell r="E9">
            <v>5950</v>
          </cell>
          <cell r="F9">
            <v>127422.99</v>
          </cell>
        </row>
        <row r="13">
          <cell r="D13">
            <v>0</v>
          </cell>
        </row>
        <row r="15">
          <cell r="D15">
            <v>14136.42</v>
          </cell>
          <cell r="E15">
            <v>8301.46</v>
          </cell>
          <cell r="F15">
            <v>100401.52</v>
          </cell>
          <cell r="H15">
            <v>358.74</v>
          </cell>
        </row>
        <row r="16">
          <cell r="F16">
            <v>34904.66</v>
          </cell>
        </row>
        <row r="23">
          <cell r="D23">
            <v>31750.32</v>
          </cell>
          <cell r="E23">
            <v>120.59</v>
          </cell>
          <cell r="F23">
            <v>37360.4</v>
          </cell>
          <cell r="H23">
            <v>776.01</v>
          </cell>
        </row>
        <row r="24">
          <cell r="D24">
            <v>35344.54</v>
          </cell>
          <cell r="E24">
            <v>23718.43</v>
          </cell>
          <cell r="F24">
            <v>197237.01</v>
          </cell>
          <cell r="H24">
            <v>704.73</v>
          </cell>
        </row>
        <row r="25">
          <cell r="D25">
            <v>3887.8</v>
          </cell>
          <cell r="E25">
            <v>26627.6</v>
          </cell>
          <cell r="F25">
            <v>370686.22</v>
          </cell>
        </row>
        <row r="27">
          <cell r="D27">
            <v>33658.14</v>
          </cell>
          <cell r="E27">
            <v>19765.38</v>
          </cell>
          <cell r="F27">
            <v>239051.24</v>
          </cell>
          <cell r="H27">
            <v>854.14</v>
          </cell>
        </row>
        <row r="28">
          <cell r="F28">
            <v>265839</v>
          </cell>
        </row>
        <row r="38">
          <cell r="L38">
            <v>0</v>
          </cell>
        </row>
        <row r="39">
          <cell r="L39">
            <v>29519</v>
          </cell>
        </row>
        <row r="45">
          <cell r="L45">
            <v>1312.79</v>
          </cell>
        </row>
        <row r="49">
          <cell r="L49">
            <v>67823.73</v>
          </cell>
        </row>
        <row r="54">
          <cell r="L54">
            <v>43040.02</v>
          </cell>
        </row>
      </sheetData>
      <sheetData sheetId="20">
        <row r="4">
          <cell r="D4">
            <v>911128</v>
          </cell>
          <cell r="E4">
            <v>114027</v>
          </cell>
          <cell r="F4">
            <v>3507408</v>
          </cell>
          <cell r="G4">
            <v>115631</v>
          </cell>
          <cell r="K4">
            <v>0</v>
          </cell>
        </row>
        <row r="5">
          <cell r="D5">
            <v>6343</v>
          </cell>
          <cell r="E5">
            <v>9727</v>
          </cell>
          <cell r="G5">
            <v>15305</v>
          </cell>
          <cell r="K5">
            <v>0</v>
          </cell>
        </row>
        <row r="6">
          <cell r="D6">
            <v>5067</v>
          </cell>
          <cell r="F6">
            <v>15026</v>
          </cell>
          <cell r="G6">
            <v>159452</v>
          </cell>
        </row>
        <row r="8">
          <cell r="K8">
            <v>0</v>
          </cell>
        </row>
        <row r="13">
          <cell r="D13">
            <v>0</v>
          </cell>
        </row>
        <row r="15">
          <cell r="D15">
            <v>20046</v>
          </cell>
          <cell r="E15">
            <v>11044</v>
          </cell>
          <cell r="G15">
            <v>20782</v>
          </cell>
        </row>
        <row r="16">
          <cell r="D16">
            <v>16805</v>
          </cell>
          <cell r="E16">
            <v>2600</v>
          </cell>
          <cell r="F16">
            <v>554.648</v>
          </cell>
        </row>
        <row r="23">
          <cell r="D23">
            <v>59838</v>
          </cell>
          <cell r="E23">
            <v>44176</v>
          </cell>
          <cell r="G23">
            <v>62035</v>
          </cell>
        </row>
        <row r="24">
          <cell r="D24">
            <v>175434</v>
          </cell>
          <cell r="E24">
            <v>26234</v>
          </cell>
          <cell r="F24">
            <v>876469</v>
          </cell>
          <cell r="G24">
            <v>27324</v>
          </cell>
        </row>
        <row r="25">
          <cell r="D25">
            <v>223687</v>
          </cell>
          <cell r="E25">
            <v>1943</v>
          </cell>
          <cell r="F25">
            <v>2087970</v>
          </cell>
          <cell r="G25">
            <v>182607</v>
          </cell>
        </row>
        <row r="27">
          <cell r="D27">
            <v>305228</v>
          </cell>
          <cell r="E27">
            <v>28507</v>
          </cell>
          <cell r="F27">
            <v>1174982</v>
          </cell>
          <cell r="G27">
            <v>38736</v>
          </cell>
        </row>
        <row r="28">
          <cell r="D28">
            <v>93045</v>
          </cell>
          <cell r="E28">
            <v>12055</v>
          </cell>
          <cell r="F28">
            <v>946614</v>
          </cell>
        </row>
        <row r="34">
          <cell r="E34">
            <v>645</v>
          </cell>
        </row>
        <row r="38">
          <cell r="L38">
            <v>198465</v>
          </cell>
        </row>
        <row r="39">
          <cell r="L39">
            <v>146184</v>
          </cell>
        </row>
        <row r="41">
          <cell r="L41">
            <v>24970</v>
          </cell>
        </row>
        <row r="45">
          <cell r="L45">
            <v>96724</v>
          </cell>
        </row>
        <row r="49">
          <cell r="L49">
            <v>1507</v>
          </cell>
        </row>
        <row r="52">
          <cell r="L52">
            <v>0</v>
          </cell>
        </row>
        <row r="53">
          <cell r="L53">
            <v>504</v>
          </cell>
        </row>
        <row r="54">
          <cell r="L54">
            <v>67</v>
          </cell>
        </row>
      </sheetData>
      <sheetData sheetId="21">
        <row r="4">
          <cell r="D4">
            <v>142842.85</v>
          </cell>
          <cell r="E4">
            <v>89353.25</v>
          </cell>
          <cell r="F4">
            <v>496158.98</v>
          </cell>
          <cell r="G4">
            <v>266549.99</v>
          </cell>
          <cell r="H4">
            <v>3065.08</v>
          </cell>
          <cell r="K4">
            <v>3427.95</v>
          </cell>
        </row>
        <row r="5">
          <cell r="D5">
            <v>16675.93</v>
          </cell>
          <cell r="E5">
            <v>15607.54</v>
          </cell>
          <cell r="G5">
            <v>6835.4</v>
          </cell>
          <cell r="H5">
            <v>755.91</v>
          </cell>
        </row>
        <row r="6">
          <cell r="D6">
            <v>9890.58</v>
          </cell>
          <cell r="E6">
            <v>1273.25</v>
          </cell>
          <cell r="F6">
            <v>238608.17</v>
          </cell>
          <cell r="G6">
            <v>39250.71</v>
          </cell>
          <cell r="K6">
            <v>5022.42</v>
          </cell>
        </row>
        <row r="8">
          <cell r="D8">
            <v>190575.57</v>
          </cell>
          <cell r="E8">
            <v>46556.75</v>
          </cell>
          <cell r="F8">
            <v>707305.71</v>
          </cell>
          <cell r="G8">
            <v>18526.07</v>
          </cell>
          <cell r="H8">
            <v>2448.48</v>
          </cell>
          <cell r="K8">
            <v>7210.63</v>
          </cell>
        </row>
        <row r="9">
          <cell r="D9">
            <v>22921.58</v>
          </cell>
          <cell r="F9">
            <v>923926.69</v>
          </cell>
          <cell r="G9">
            <v>6599.58</v>
          </cell>
          <cell r="K9">
            <v>955.32</v>
          </cell>
        </row>
        <row r="13">
          <cell r="D13">
            <v>0</v>
          </cell>
        </row>
        <row r="15">
          <cell r="D15">
            <v>16393.36</v>
          </cell>
          <cell r="E15">
            <v>10579.53</v>
          </cell>
          <cell r="G15">
            <v>5747.52</v>
          </cell>
          <cell r="H15">
            <v>582.2</v>
          </cell>
          <cell r="K15">
            <v>-549.92</v>
          </cell>
        </row>
        <row r="16">
          <cell r="D16">
            <v>6733.16</v>
          </cell>
          <cell r="E16">
            <v>1687.25</v>
          </cell>
          <cell r="F16">
            <v>105861</v>
          </cell>
          <cell r="G16">
            <v>6416</v>
          </cell>
          <cell r="K16">
            <v>241.5</v>
          </cell>
        </row>
        <row r="23">
          <cell r="D23">
            <v>48935.42</v>
          </cell>
          <cell r="E23">
            <v>42318.11</v>
          </cell>
          <cell r="F23">
            <v>75226.68</v>
          </cell>
          <cell r="G23">
            <v>98479.56</v>
          </cell>
          <cell r="H23">
            <v>1737.91</v>
          </cell>
          <cell r="K23">
            <v>1583.24</v>
          </cell>
        </row>
        <row r="24">
          <cell r="D24">
            <v>20498.7</v>
          </cell>
          <cell r="E24">
            <v>4217.8</v>
          </cell>
          <cell r="F24">
            <v>110454.18</v>
          </cell>
          <cell r="G24">
            <v>53524.56</v>
          </cell>
          <cell r="H24">
            <v>396.31</v>
          </cell>
          <cell r="K24">
            <v>-217.1</v>
          </cell>
        </row>
        <row r="25">
          <cell r="D25">
            <v>26807.76</v>
          </cell>
          <cell r="E25">
            <v>4465.26</v>
          </cell>
          <cell r="F25">
            <v>834081.04</v>
          </cell>
          <cell r="G25">
            <v>348549.78</v>
          </cell>
          <cell r="K25">
            <v>10009.61</v>
          </cell>
        </row>
        <row r="27">
          <cell r="D27">
            <v>47852.36</v>
          </cell>
          <cell r="E27">
            <v>22338.31</v>
          </cell>
          <cell r="F27">
            <v>166213.26</v>
          </cell>
          <cell r="G27">
            <v>89294.25</v>
          </cell>
          <cell r="H27">
            <v>1026.8</v>
          </cell>
          <cell r="K27">
            <v>1148.36</v>
          </cell>
        </row>
        <row r="28">
          <cell r="D28">
            <v>62044.18</v>
          </cell>
          <cell r="E28">
            <v>3496</v>
          </cell>
          <cell r="F28">
            <v>236063.28</v>
          </cell>
          <cell r="G28">
            <v>41900</v>
          </cell>
          <cell r="K28">
            <v>483</v>
          </cell>
        </row>
        <row r="29">
          <cell r="D29">
            <v>2403.9</v>
          </cell>
          <cell r="H29">
            <v>10.85</v>
          </cell>
        </row>
        <row r="38">
          <cell r="L38">
            <v>250350.74</v>
          </cell>
        </row>
        <row r="39">
          <cell r="L39">
            <v>224619.49</v>
          </cell>
        </row>
        <row r="40">
          <cell r="L40">
            <v>5036.41</v>
          </cell>
        </row>
        <row r="41">
          <cell r="L41">
            <v>20551.73</v>
          </cell>
        </row>
        <row r="42">
          <cell r="L42">
            <v>0</v>
          </cell>
        </row>
        <row r="45">
          <cell r="L45">
            <v>106047.72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2"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3">
        <row r="4">
          <cell r="D4">
            <v>302842.24</v>
          </cell>
          <cell r="E4">
            <v>91429.46</v>
          </cell>
          <cell r="F4">
            <v>821117</v>
          </cell>
          <cell r="G4">
            <v>84426.4</v>
          </cell>
          <cell r="H4">
            <v>13331.2</v>
          </cell>
          <cell r="K4">
            <v>502.47</v>
          </cell>
        </row>
        <row r="5">
          <cell r="E5">
            <v>5046.1</v>
          </cell>
          <cell r="G5">
            <v>9687.92</v>
          </cell>
          <cell r="H5">
            <v>579.05</v>
          </cell>
          <cell r="K5">
            <v>0.5</v>
          </cell>
        </row>
        <row r="6">
          <cell r="E6">
            <v>-898.28</v>
          </cell>
          <cell r="F6">
            <v>92.9</v>
          </cell>
          <cell r="G6">
            <v>2639.96</v>
          </cell>
          <cell r="H6">
            <v>-257.57</v>
          </cell>
          <cell r="K6">
            <v>190.07</v>
          </cell>
        </row>
        <row r="8">
          <cell r="D8">
            <v>93694.18</v>
          </cell>
          <cell r="E8">
            <v>9032.68</v>
          </cell>
          <cell r="F8">
            <v>252822.61</v>
          </cell>
          <cell r="G8">
            <v>14347.92</v>
          </cell>
          <cell r="H8">
            <v>1249.01</v>
          </cell>
          <cell r="K8">
            <v>40.6</v>
          </cell>
        </row>
        <row r="9">
          <cell r="F9">
            <v>35916.75</v>
          </cell>
        </row>
        <row r="13">
          <cell r="D13">
            <v>0</v>
          </cell>
        </row>
        <row r="15">
          <cell r="D15">
            <v>941.88</v>
          </cell>
          <cell r="E15">
            <v>4841.3</v>
          </cell>
          <cell r="F15">
            <v>426</v>
          </cell>
          <cell r="G15">
            <v>5618.99</v>
          </cell>
          <cell r="H15">
            <v>1079.86</v>
          </cell>
          <cell r="K15">
            <v>41.47</v>
          </cell>
        </row>
        <row r="16">
          <cell r="F16">
            <v>236.25</v>
          </cell>
          <cell r="H16">
            <v>311.29</v>
          </cell>
        </row>
        <row r="21">
          <cell r="D21">
            <v>-1717.42</v>
          </cell>
          <cell r="E21">
            <v>12357.51</v>
          </cell>
          <cell r="F21">
            <v>682.68</v>
          </cell>
          <cell r="G21">
            <v>-326.88</v>
          </cell>
          <cell r="H21">
            <v>0.33</v>
          </cell>
        </row>
        <row r="23">
          <cell r="D23">
            <v>62067.95</v>
          </cell>
          <cell r="E23">
            <v>20081.09</v>
          </cell>
          <cell r="F23">
            <v>3033.29</v>
          </cell>
          <cell r="G23">
            <v>16856.97</v>
          </cell>
          <cell r="H23">
            <v>3327.44</v>
          </cell>
          <cell r="K23">
            <v>124.45</v>
          </cell>
        </row>
        <row r="24">
          <cell r="D24">
            <v>91270.25</v>
          </cell>
          <cell r="E24">
            <v>26041.71</v>
          </cell>
          <cell r="F24">
            <v>176963.84</v>
          </cell>
          <cell r="G24">
            <v>59633.23</v>
          </cell>
          <cell r="H24">
            <v>527.61</v>
          </cell>
          <cell r="K24">
            <v>80.8</v>
          </cell>
        </row>
        <row r="25">
          <cell r="D25">
            <v>7292.51</v>
          </cell>
          <cell r="E25">
            <v>7455.14</v>
          </cell>
          <cell r="F25">
            <v>589909.51</v>
          </cell>
          <cell r="G25">
            <v>10642.03</v>
          </cell>
          <cell r="H25">
            <v>0</v>
          </cell>
          <cell r="I25">
            <v>0</v>
          </cell>
        </row>
        <row r="27">
          <cell r="D27">
            <v>100947.41</v>
          </cell>
          <cell r="E27">
            <v>22857.37</v>
          </cell>
          <cell r="F27">
            <v>273705.66</v>
          </cell>
          <cell r="G27">
            <v>28142.13</v>
          </cell>
          <cell r="H27">
            <v>4443.73</v>
          </cell>
          <cell r="K27">
            <v>167.49</v>
          </cell>
        </row>
        <row r="28">
          <cell r="E28">
            <v>500</v>
          </cell>
          <cell r="F28">
            <v>71919.4</v>
          </cell>
          <cell r="H28">
            <v>1090</v>
          </cell>
        </row>
        <row r="34">
          <cell r="D34">
            <v>7714.52</v>
          </cell>
          <cell r="E34">
            <v>94.96</v>
          </cell>
          <cell r="F34">
            <v>38820.62</v>
          </cell>
          <cell r="G34">
            <v>168.82</v>
          </cell>
          <cell r="H34">
            <v>0.33</v>
          </cell>
        </row>
        <row r="38">
          <cell r="L38">
            <v>92099.55</v>
          </cell>
        </row>
        <row r="39">
          <cell r="L39">
            <v>42962.81</v>
          </cell>
        </row>
        <row r="40">
          <cell r="L40">
            <v>4037.63</v>
          </cell>
        </row>
        <row r="41">
          <cell r="L41">
            <v>8413.82</v>
          </cell>
        </row>
        <row r="43">
          <cell r="L43">
            <v>13800.06</v>
          </cell>
        </row>
        <row r="45">
          <cell r="L45">
            <v>304680.8</v>
          </cell>
        </row>
        <row r="46">
          <cell r="L46">
            <v>7723.65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3838.04</v>
          </cell>
        </row>
      </sheetData>
      <sheetData sheetId="24">
        <row r="4">
          <cell r="D4">
            <v>90394.37</v>
          </cell>
          <cell r="F4">
            <v>872584.12</v>
          </cell>
          <cell r="G4">
            <v>59522.04</v>
          </cell>
        </row>
        <row r="5">
          <cell r="F5">
            <v>123966.71</v>
          </cell>
        </row>
        <row r="8">
          <cell r="F8">
            <v>325371.16</v>
          </cell>
        </row>
        <row r="13">
          <cell r="D13">
            <v>0</v>
          </cell>
        </row>
        <row r="21">
          <cell r="F21">
            <v>319174.49</v>
          </cell>
        </row>
        <row r="23">
          <cell r="F23">
            <v>542985.52</v>
          </cell>
        </row>
        <row r="24">
          <cell r="F24">
            <v>288033.76</v>
          </cell>
        </row>
        <row r="25">
          <cell r="F25">
            <v>230344.29</v>
          </cell>
        </row>
        <row r="27">
          <cell r="F27">
            <v>352668.88</v>
          </cell>
        </row>
        <row r="34">
          <cell r="F34">
            <v>26157.45</v>
          </cell>
        </row>
        <row r="38">
          <cell r="L38">
            <v>184468</v>
          </cell>
        </row>
        <row r="39">
          <cell r="L39">
            <v>181619.78</v>
          </cell>
        </row>
        <row r="41">
          <cell r="L41">
            <v>22684.21</v>
          </cell>
        </row>
        <row r="45">
          <cell r="L45">
            <v>50535.25</v>
          </cell>
        </row>
        <row r="50">
          <cell r="L50">
            <v>284.25</v>
          </cell>
        </row>
        <row r="52">
          <cell r="L52">
            <v>1328.45</v>
          </cell>
        </row>
        <row r="53">
          <cell r="L53">
            <v>0</v>
          </cell>
        </row>
      </sheetData>
      <sheetData sheetId="25">
        <row r="4">
          <cell r="D4">
            <v>328259.76</v>
          </cell>
          <cell r="E4">
            <v>47521.76</v>
          </cell>
          <cell r="F4">
            <v>817356.83</v>
          </cell>
          <cell r="G4">
            <v>137336.78</v>
          </cell>
          <cell r="H4">
            <v>245.41</v>
          </cell>
        </row>
        <row r="5">
          <cell r="D5">
            <v>64994.32</v>
          </cell>
          <cell r="E5">
            <v>10826.48</v>
          </cell>
          <cell r="F5">
            <v>169803.36</v>
          </cell>
          <cell r="G5">
            <v>31071.53</v>
          </cell>
          <cell r="H5">
            <v>55.84</v>
          </cell>
        </row>
        <row r="6">
          <cell r="D6">
            <v>9300.13</v>
          </cell>
          <cell r="E6">
            <v>1838.49</v>
          </cell>
          <cell r="F6">
            <v>188537.55</v>
          </cell>
          <cell r="G6">
            <v>21387.1</v>
          </cell>
        </row>
        <row r="8">
          <cell r="D8">
            <v>10928.1</v>
          </cell>
          <cell r="E8">
            <v>1304.99</v>
          </cell>
          <cell r="F8">
            <v>30426.94</v>
          </cell>
          <cell r="G8">
            <v>6361.66</v>
          </cell>
          <cell r="H8">
            <v>10.5</v>
          </cell>
        </row>
        <row r="9">
          <cell r="D9">
            <v>180</v>
          </cell>
          <cell r="E9">
            <v>137.78</v>
          </cell>
          <cell r="F9">
            <v>7844.64</v>
          </cell>
        </row>
        <row r="13">
          <cell r="D13">
            <v>0</v>
          </cell>
        </row>
        <row r="15">
          <cell r="D15">
            <v>78834.15</v>
          </cell>
          <cell r="E15">
            <v>8367.42</v>
          </cell>
          <cell r="F15">
            <v>190167.48</v>
          </cell>
          <cell r="G15">
            <v>27703.76</v>
          </cell>
          <cell r="H15">
            <v>57.26</v>
          </cell>
        </row>
        <row r="16">
          <cell r="D16">
            <v>4615.8</v>
          </cell>
          <cell r="E16">
            <v>1937.98</v>
          </cell>
          <cell r="F16">
            <v>88751.49</v>
          </cell>
          <cell r="G16">
            <v>420</v>
          </cell>
        </row>
        <row r="21">
          <cell r="D21">
            <v>45571.45</v>
          </cell>
          <cell r="E21">
            <v>10793.98</v>
          </cell>
          <cell r="F21">
            <v>160052.57</v>
          </cell>
          <cell r="G21">
            <v>21139.05</v>
          </cell>
          <cell r="H21">
            <v>40.15</v>
          </cell>
        </row>
        <row r="23">
          <cell r="D23">
            <v>236502.41</v>
          </cell>
          <cell r="E23">
            <v>33469.66</v>
          </cell>
          <cell r="F23">
            <v>661739.88</v>
          </cell>
          <cell r="G23">
            <v>83111.25</v>
          </cell>
          <cell r="H23">
            <v>171.8</v>
          </cell>
        </row>
        <row r="24">
          <cell r="D24">
            <v>44254.13</v>
          </cell>
          <cell r="E24">
            <v>2914</v>
          </cell>
          <cell r="F24">
            <v>125905.45</v>
          </cell>
          <cell r="G24">
            <v>26468.1</v>
          </cell>
          <cell r="H24">
            <v>40.78</v>
          </cell>
        </row>
        <row r="25">
          <cell r="D25">
            <v>13281.15</v>
          </cell>
          <cell r="E25">
            <v>2626.41</v>
          </cell>
          <cell r="F25">
            <v>266894.41</v>
          </cell>
          <cell r="G25">
            <v>30553</v>
          </cell>
        </row>
        <row r="27">
          <cell r="D27">
            <v>109419.92</v>
          </cell>
          <cell r="E27">
            <v>11880.45</v>
          </cell>
          <cell r="F27">
            <v>272452.26</v>
          </cell>
          <cell r="G27">
            <v>45778.91</v>
          </cell>
          <cell r="H27">
            <v>81.8</v>
          </cell>
        </row>
        <row r="28">
          <cell r="D28">
            <v>6594</v>
          </cell>
          <cell r="E28">
            <v>2768.54</v>
          </cell>
          <cell r="F28">
            <v>126787.84</v>
          </cell>
          <cell r="G28">
            <v>600</v>
          </cell>
        </row>
        <row r="34">
          <cell r="F34">
            <v>607.55</v>
          </cell>
        </row>
        <row r="38">
          <cell r="L38">
            <v>275244.27</v>
          </cell>
        </row>
        <row r="39">
          <cell r="L39">
            <v>140387.55</v>
          </cell>
        </row>
        <row r="43">
          <cell r="L43">
            <v>219.61</v>
          </cell>
        </row>
        <row r="45">
          <cell r="L45">
            <v>41202.82</v>
          </cell>
        </row>
        <row r="49">
          <cell r="L49">
            <v>18793.78</v>
          </cell>
        </row>
        <row r="50">
          <cell r="L50">
            <v>36973.99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20996.16</v>
          </cell>
        </row>
      </sheetData>
      <sheetData sheetId="26">
        <row r="4">
          <cell r="D4">
            <v>65162.34</v>
          </cell>
          <cell r="F4">
            <v>1336828.18</v>
          </cell>
        </row>
        <row r="5">
          <cell r="D5">
            <v>13286.89</v>
          </cell>
          <cell r="F5">
            <v>169593.74</v>
          </cell>
        </row>
        <row r="6">
          <cell r="D6">
            <v>758.17</v>
          </cell>
          <cell r="F6">
            <v>457488.08</v>
          </cell>
        </row>
        <row r="8">
          <cell r="D8">
            <v>389.27</v>
          </cell>
          <cell r="F8">
            <v>64841.2</v>
          </cell>
          <cell r="G8">
            <v>4.84</v>
          </cell>
        </row>
        <row r="9">
          <cell r="F9">
            <v>8934</v>
          </cell>
        </row>
        <row r="13">
          <cell r="D13">
            <v>0</v>
          </cell>
        </row>
        <row r="15">
          <cell r="D15">
            <v>15204.58</v>
          </cell>
          <cell r="F15">
            <v>311926.62</v>
          </cell>
        </row>
        <row r="17">
          <cell r="F17">
            <v>61312.27</v>
          </cell>
        </row>
        <row r="21">
          <cell r="D21">
            <v>46891.26</v>
          </cell>
          <cell r="F21">
            <v>716628.02</v>
          </cell>
        </row>
        <row r="23">
          <cell r="D23">
            <v>45613.71</v>
          </cell>
          <cell r="F23">
            <v>1039617.4</v>
          </cell>
        </row>
        <row r="24">
          <cell r="D24">
            <v>5518.08</v>
          </cell>
          <cell r="F24">
            <v>528800.78</v>
          </cell>
        </row>
        <row r="25">
          <cell r="D25">
            <v>988.41</v>
          </cell>
          <cell r="F25">
            <v>656567.75</v>
          </cell>
        </row>
        <row r="27">
          <cell r="D27">
            <v>21720.79</v>
          </cell>
          <cell r="F27">
            <v>445609.4</v>
          </cell>
        </row>
        <row r="28">
          <cell r="F28">
            <v>87588.97</v>
          </cell>
        </row>
        <row r="38">
          <cell r="L38">
            <v>91389.32</v>
          </cell>
        </row>
        <row r="39">
          <cell r="L39">
            <v>87897.54</v>
          </cell>
        </row>
        <row r="45">
          <cell r="L45">
            <v>29702.09</v>
          </cell>
        </row>
        <row r="49">
          <cell r="L49">
            <v>23264.67</v>
          </cell>
        </row>
        <row r="50">
          <cell r="L50">
            <v>28676.43</v>
          </cell>
        </row>
        <row r="52">
          <cell r="L52">
            <v>1216.42</v>
          </cell>
        </row>
        <row r="53">
          <cell r="L53">
            <v>0</v>
          </cell>
        </row>
        <row r="54">
          <cell r="L54">
            <v>24711.68</v>
          </cell>
        </row>
      </sheetData>
      <sheetData sheetId="27"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M39" sqref="M39"/>
    </sheetView>
  </sheetViews>
  <sheetFormatPr defaultColWidth="9.140625" defaultRowHeight="15"/>
  <cols>
    <col min="1" max="1" width="2.28125" style="1" bestFit="1" customWidth="1"/>
    <col min="2" max="2" width="2.00390625" style="2" bestFit="1" customWidth="1"/>
    <col min="3" max="3" width="23.8515625" style="2" bestFit="1" customWidth="1"/>
    <col min="4" max="14" width="9.7109375" style="2" customWidth="1"/>
    <col min="15" max="16384" width="9.140625" style="2" customWidth="1"/>
  </cols>
  <sheetData>
    <row r="1" spans="3:14" ht="9.75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9.7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4" ht="14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14" ht="9.75"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</row>
    <row r="5" spans="4:14" s="1" customFormat="1" ht="9.7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9.75">
      <c r="A6" s="1" t="s">
        <v>12</v>
      </c>
      <c r="B6" s="18" t="s">
        <v>13</v>
      </c>
      <c r="C6" s="18"/>
      <c r="D6" s="4">
        <f aca="true" t="shared" si="0" ref="D6:K6">D7+D8+D9+D10+D17+D24</f>
        <v>25006581.209999997</v>
      </c>
      <c r="E6" s="4">
        <f t="shared" si="0"/>
        <v>4706324.600000001</v>
      </c>
      <c r="F6" s="4">
        <f t="shared" si="0"/>
        <v>137927460.86</v>
      </c>
      <c r="G6" s="4">
        <f t="shared" si="0"/>
        <v>8566860.65</v>
      </c>
      <c r="H6" s="4">
        <f t="shared" si="0"/>
        <v>2105890.55</v>
      </c>
      <c r="I6" s="4">
        <f t="shared" si="0"/>
        <v>0</v>
      </c>
      <c r="J6" s="4">
        <f t="shared" si="0"/>
        <v>0</v>
      </c>
      <c r="K6" s="4">
        <f t="shared" si="0"/>
        <v>1408146.87</v>
      </c>
      <c r="L6" s="4">
        <f>SUM(D6:K6)</f>
        <v>179721264.74000004</v>
      </c>
      <c r="M6" s="4">
        <f>M7+M8+M9+M10+M17+M24</f>
        <v>0</v>
      </c>
      <c r="N6" s="4">
        <f>SUM(L6:M6)</f>
        <v>179721264.74000004</v>
      </c>
    </row>
    <row r="7" spans="2:14" ht="9.75">
      <c r="B7" s="2" t="s">
        <v>14</v>
      </c>
      <c r="C7" s="2" t="s">
        <v>15</v>
      </c>
      <c r="D7" s="5">
        <f>'[1]AS CAN'!D4+'[1]LIMASOL'!D4+'[1]BEY SIG'!D4+'[1]TÜRK SİG'!D4+'[1]AXA SİGORTA'!D4+'[1]ANADOLU'!D4+'[1]KIBRIS SIG'!D4+'[1]GÜVEN SİG'!D4+'[1]SEGURE'!D4+'[1]COMMERCIAL'!D4+'[1]CREDİTWEST'!D4+'[1]DAĞLI SIG'!D4+'[1]GOLD SIG'!D4+'[1]GÜNEŞ'!D4+'[1]İŞLEK SİG'!D4+'[1]ŞEKER SIG'!D4+'[1]UMBRELLA'!D4+'[1]ZİRVE SIG'!D4+'[1]CAN SİGORTA'!D4+'[1]İSVİÇRE SIG'!D4+'[1]ALLIANZ'!D4+'[1]RAY SIG'!D4+'[1]ZURİCH'!D4+'[1]BAŞAK SIG'!D4+'[1]AKFİNANS'!D4+'[1]TOWER'!D4+'[1]AVEON'!D4+'[1]UNİVERSAL'!D4</f>
        <v>14802455.409999998</v>
      </c>
      <c r="E7" s="5">
        <f>'[1]AS CAN'!E4+'[1]LIMASOL'!E4+'[1]BEY SIG'!E4+'[1]TÜRK SİG'!E4+'[1]AXA SİGORTA'!E4+'[1]ANADOLU'!E4+'[1]KIBRIS SIG'!E4+'[1]GÜVEN SİG'!E4+'[1]SEGURE'!E4+'[1]COMMERCIAL'!E4+'[1]CREDİTWEST'!E4+'[1]DAĞLI SIG'!E4+'[1]GOLD SIG'!E4+'[1]GÜNEŞ'!E4+'[1]İŞLEK SİG'!E4+'[1]ŞEKER SIG'!E4+'[1]UMBRELLA'!E4+'[1]ZİRVE SIG'!E4+'[1]CAN SİGORTA'!E4+'[1]İSVİÇRE SIG'!E4+'[1]ALLIANZ'!E4+'[1]RAY SIG'!E4+'[1]ZURİCH'!E4+'[1]BAŞAK SIG'!E4+'[1]AKFİNANS'!E4+'[1]TOWER'!E4+'[1]AVEON'!E4+'[1]UNİVERSAL'!E4</f>
        <v>2878556.1</v>
      </c>
      <c r="F7" s="5">
        <f>'[1]AS CAN'!F4+'[1]LIMASOL'!F4+'[1]BEY SIG'!F4+'[1]TÜRK SİG'!F4+'[1]AXA SİGORTA'!F4+'[1]ANADOLU'!F4+'[1]KIBRIS SIG'!F4+'[1]GÜVEN SİG'!F4+'[1]SEGURE'!F4+'[1]COMMERCIAL'!F4+'[1]CREDİTWEST'!F4+'[1]DAĞLI SIG'!F4+'[1]GOLD SIG'!F4+'[1]GÜNEŞ'!F4+'[1]İŞLEK SİG'!F4+'[1]ŞEKER SIG'!F4+'[1]UMBRELLA'!F4+'[1]ZİRVE SIG'!F4+'[1]CAN SİGORTA'!F4+'[1]İSVİÇRE SIG'!F4+'[1]ALLIANZ'!F4+'[1]RAY SIG'!F4+'[1]ZURİCH'!F4+'[1]BAŞAK SIG'!F4+'[1]AKFİNANS'!F4+'[1]TOWER'!F4+'[1]AVEON'!F4+'[1]UNİVERSAL'!F4</f>
        <v>71947691.17</v>
      </c>
      <c r="G7" s="5">
        <f>'[1]AS CAN'!G4+'[1]LIMASOL'!G4+'[1]BEY SIG'!G4+'[1]TÜRK SİG'!G4+'[1]AXA SİGORTA'!G4+'[1]ANADOLU'!G4+'[1]KIBRIS SIG'!G4+'[1]GÜVEN SİG'!G4+'[1]SEGURE'!G4+'[1]COMMERCIAL'!G4+'[1]CREDİTWEST'!G4+'[1]DAĞLI SIG'!G4+'[1]GOLD SIG'!G4+'[1]GÜNEŞ'!G4+'[1]İŞLEK SİG'!G4+'[1]ŞEKER SIG'!G4+'[1]UMBRELLA'!G4+'[1]ZİRVE SIG'!G4+'[1]CAN SİGORTA'!G4+'[1]İSVİÇRE SIG'!G4+'[1]ALLIANZ'!G4+'[1]RAY SIG'!G4+'[1]ZURİCH'!G4+'[1]BAŞAK SIG'!G4+'[1]AKFİNANS'!G4+'[1]TOWER'!G4+'[1]AVEON'!G4+'[1]UNİVERSAL'!G4</f>
        <v>5305967.250000001</v>
      </c>
      <c r="H7" s="5">
        <f>'[1]AS CAN'!H4+'[1]LIMASOL'!H4+'[1]BEY SIG'!H4+'[1]TÜRK SİG'!H4+'[1]AXA SİGORTA'!H4+'[1]ANADOLU'!H4+'[1]KIBRIS SIG'!H4+'[1]GÜVEN SİG'!H4+'[1]SEGURE'!H4+'[1]COMMERCIAL'!H4+'[1]CREDİTWEST'!H4+'[1]DAĞLI SIG'!H4+'[1]GOLD SIG'!H4+'[1]GÜNEŞ'!H4+'[1]İŞLEK SİG'!H4+'[1]ŞEKER SIG'!H4+'[1]UMBRELLA'!H4+'[1]ZİRVE SIG'!H4+'[1]CAN SİGORTA'!H4+'[1]İSVİÇRE SIG'!H4+'[1]ALLIANZ'!H4+'[1]RAY SIG'!H4+'[1]ZURİCH'!H4+'[1]BAŞAK SIG'!H4+'[1]AKFİNANS'!H4+'[1]TOWER'!H4+'[1]AVEON'!H4+'[1]UNİVERSAL'!H4</f>
        <v>982166.82</v>
      </c>
      <c r="I7" s="5">
        <f>'[1]AS CAN'!I4+'[1]LIMASOL'!I4+'[1]BEY SIG'!I4+'[1]TÜRK SİG'!I4+'[1]AXA SİGORTA'!I4+'[1]ANADOLU'!I4+'[1]KIBRIS SIG'!I4+'[1]GÜVEN SİG'!I4+'[1]SEGURE'!I4+'[1]COMMERCIAL'!I4+'[1]CREDİTWEST'!I4+'[1]DAĞLI SIG'!I4+'[1]GOLD SIG'!I4+'[1]GÜNEŞ'!I4+'[1]İŞLEK SİG'!I4+'[1]ŞEKER SIG'!I4+'[1]UMBRELLA'!I4+'[1]ZİRVE SIG'!I4+'[1]CAN SİGORTA'!I4+'[1]İSVİÇRE SIG'!I4+'[1]ALLIANZ'!I4+'[1]RAY SIG'!I4+'[1]ZURİCH'!I4+'[1]BAŞAK SIG'!I4+'[1]AKFİNANS'!I4+'[1]TOWER'!I4+'[1]AVEON'!I4+'[1]UNİVERSAL'!I4</f>
        <v>0</v>
      </c>
      <c r="J7" s="5">
        <f>'[1]AS CAN'!J4+'[1]LIMASOL'!J4+'[1]BEY SIG'!J4+'[1]TÜRK SİG'!J4+'[1]AXA SİGORTA'!J4+'[1]ANADOLU'!J4+'[1]KIBRIS SIG'!J4+'[1]GÜVEN SİG'!J4+'[1]SEGURE'!J4+'[1]COMMERCIAL'!J4+'[1]CREDİTWEST'!J4+'[1]DAĞLI SIG'!J4+'[1]GOLD SIG'!J4+'[1]GÜNEŞ'!J4+'[1]İŞLEK SİG'!J4+'[1]ŞEKER SIG'!J4+'[1]UMBRELLA'!J4+'[1]ZİRVE SIG'!J4+'[1]CAN SİGORTA'!J4+'[1]İSVİÇRE SIG'!J4+'[1]ALLIANZ'!J4+'[1]RAY SIG'!J4+'[1]ZURİCH'!J4+'[1]BAŞAK SIG'!J4+'[1]AKFİNANS'!J4+'[1]TOWER'!J4+'[1]AVEON'!J4+'[1]UNİVERSAL'!J4</f>
        <v>0</v>
      </c>
      <c r="K7" s="5">
        <f>'[1]AS CAN'!K4+'[1]LIMASOL'!K4+'[1]BEY SIG'!K4+'[1]TÜRK SİG'!K4+'[1]AXA SİGORTA'!K4+'[1]ANADOLU'!K4+'[1]KIBRIS SIG'!K4+'[1]GÜVEN SİG'!K4+'[1]SEGURE'!K4+'[1]COMMERCIAL'!K4+'[1]CREDİTWEST'!K4+'[1]DAĞLI SIG'!K4+'[1]GOLD SIG'!K4+'[1]GÜNEŞ'!K4+'[1]İŞLEK SİG'!K4+'[1]ŞEKER SIG'!K4+'[1]UMBRELLA'!K4+'[1]ZİRVE SIG'!K4+'[1]CAN SİGORTA'!K4+'[1]İSVİÇRE SIG'!K4+'[1]ALLIANZ'!K4+'[1]RAY SIG'!K4+'[1]ZURİCH'!K4+'[1]BAŞAK SIG'!K4+'[1]AKFİNANS'!K4+'[1]TOWER'!K4+'[1]AVEON'!K4+'[1]UNİVERSAL'!K4</f>
        <v>755872.21</v>
      </c>
      <c r="L7" s="6">
        <f>SUM(D7:K7)</f>
        <v>96672708.96</v>
      </c>
      <c r="M7" s="5">
        <f>'[1]AS CAN'!M3+'[1]LIMASOL'!M4+'[1]BEY SIG'!M3+'[1]TÜRK SİG'!M3+'[1]AXA SİGORTA'!M3+'[1]ANADOLU'!M3+'[1]KIBRIS SIG'!M4+'[1]GÜVEN SİG'!M4+'[1]SEGURE'!M4+'[1]COMMERCIAL'!M4+'[1]CREDİTWEST'!M4+'[1]DAĞLI SIG'!M4+'[1]GOLD SIG'!M4+'[1]GÜNEŞ'!M4+'[1]İŞLEK SİG'!M4+'[1]ŞEKER SIG'!M4+'[1]UMBRELLA'!M4+'[1]ZİRVE SIG'!M4+'[1]CAN SİGORTA'!M4+'[1]İSVİÇRE SIG'!M4+'[1]ALLIANZ'!M4+'[1]RAY SIG'!M4+'[1]ZURİCH'!M4+'[1]BAŞAK SIG'!M4+'[1]AKFİNANS'!M4</f>
        <v>0</v>
      </c>
      <c r="N7" s="6">
        <f aca="true" t="shared" si="1" ref="N7:N57">SUM(L7:M7)</f>
        <v>96672708.96</v>
      </c>
    </row>
    <row r="8" spans="2:14" ht="9.75">
      <c r="B8" s="2" t="s">
        <v>16</v>
      </c>
      <c r="C8" s="2" t="s">
        <v>17</v>
      </c>
      <c r="D8" s="5">
        <f>'[1]AS CAN'!D5+'[1]LIMASOL'!D5+'[1]BEY SIG'!D5+'[1]TÜRK SİG'!D5+'[1]AXA SİGORTA'!D5+'[1]ANADOLU'!D5+'[1]KIBRIS SIG'!D5+'[1]GÜVEN SİG'!D5+'[1]SEGURE'!D5+'[1]COMMERCIAL'!D5+'[1]CREDİTWEST'!D5+'[1]DAĞLI SIG'!D5+'[1]GOLD SIG'!D5+'[1]GÜNEŞ'!D5+'[1]İŞLEK SİG'!D5+'[1]ŞEKER SIG'!D5+'[1]UMBRELLA'!D5+'[1]ZİRVE SIG'!D5+'[1]CAN SİGORTA'!D5+'[1]İSVİÇRE SIG'!D5+'[1]ALLIANZ'!D5+'[1]RAY SIG'!D5+'[1]ZURİCH'!D5+'[1]BAŞAK SIG'!D5+'[1]AKFİNANS'!D5+'[1]TOWER'!D5+'[1]AVEON'!D5+'[1]UNİVERSAL'!D5</f>
        <v>1904203.1800000002</v>
      </c>
      <c r="E8" s="5">
        <f>'[1]AS CAN'!E5+'[1]LIMASOL'!E5+'[1]BEY SIG'!E5+'[1]TÜRK SİG'!E5+'[1]AXA SİGORTA'!E5+'[1]ANADOLU'!E5+'[1]KIBRIS SIG'!E5+'[1]GÜVEN SİG'!E5+'[1]SEGURE'!E5+'[1]COMMERCIAL'!E5+'[1]CREDİTWEST'!E5+'[1]DAĞLI SIG'!E5+'[1]GOLD SIG'!E5+'[1]GÜNEŞ'!E5+'[1]İŞLEK SİG'!E5+'[1]ŞEKER SIG'!E5+'[1]UMBRELLA'!E5+'[1]ZİRVE SIG'!E5+'[1]CAN SİGORTA'!E5+'[1]İSVİÇRE SIG'!E5+'[1]ALLIANZ'!E5+'[1]RAY SIG'!E5+'[1]ZURİCH'!E5+'[1]BAŞAK SIG'!E5+'[1]AKFİNANS'!E5+'[1]TOWER'!E5+'[1]AVEON'!E5+'[1]UNİVERSAL'!E5</f>
        <v>403427.38999999996</v>
      </c>
      <c r="F8" s="5">
        <f>'[1]AS CAN'!F5+'[1]LIMASOL'!F5+'[1]BEY SIG'!F5+'[1]TÜRK SİG'!F5+'[1]AXA SİGORTA'!F5+'[1]ANADOLU'!F5+'[1]KIBRIS SIG'!F5+'[1]GÜVEN SİG'!F5+'[1]SEGURE'!F5+'[1]COMMERCIAL'!F5+'[1]CREDİTWEST'!F5+'[1]DAĞLI SIG'!F5+'[1]GOLD SIG'!F5+'[1]GÜNEŞ'!F5+'[1]İŞLEK SİG'!F5+'[1]ŞEKER SIG'!F5+'[1]UMBRELLA'!F5+'[1]ZİRVE SIG'!F5+'[1]CAN SİGORTA'!F5+'[1]İSVİÇRE SIG'!F5+'[1]ALLIANZ'!F5+'[1]RAY SIG'!F5+'[1]ZURİCH'!F5+'[1]BAŞAK SIG'!F5+'[1]AKFİNANS'!F5+'[1]TOWER'!F5+'[1]AVEON'!F5+'[1]UNİVERSAL'!F5</f>
        <v>7630556.700000001</v>
      </c>
      <c r="G8" s="5">
        <f>'[1]AS CAN'!G5+'[1]LIMASOL'!G5+'[1]BEY SIG'!G5+'[1]TÜRK SİG'!G5+'[1]AXA SİGORTA'!G5+'[1]ANADOLU'!G5+'[1]KIBRIS SIG'!G5+'[1]GÜVEN SİG'!G5+'[1]SEGURE'!G5+'[1]COMMERCIAL'!G5+'[1]CREDİTWEST'!G5+'[1]DAĞLI SIG'!G5+'[1]GOLD SIG'!G5+'[1]GÜNEŞ'!G5+'[1]İŞLEK SİG'!G5+'[1]ŞEKER SIG'!G5+'[1]UMBRELLA'!G5+'[1]ZİRVE SIG'!G5+'[1]CAN SİGORTA'!G5+'[1]İSVİÇRE SIG'!G5+'[1]ALLIANZ'!G5+'[1]RAY SIG'!G5+'[1]ZURİCH'!G5+'[1]BAŞAK SIG'!G5+'[1]AKFİNANS'!G5+'[1]TOWER'!G5+'[1]AVEON'!G5+'[1]UNİVERSAL'!G5</f>
        <v>785073.4900000001</v>
      </c>
      <c r="H8" s="5">
        <f>'[1]AS CAN'!H5+'[1]LIMASOL'!H5+'[1]BEY SIG'!H5+'[1]TÜRK SİG'!H5+'[1]AXA SİGORTA'!H5+'[1]ANADOLU'!H5+'[1]KIBRIS SIG'!H5+'[1]GÜVEN SİG'!H5+'[1]SEGURE'!H5+'[1]COMMERCIAL'!H5+'[1]CREDİTWEST'!H5+'[1]DAĞLI SIG'!H5+'[1]GOLD SIG'!H5+'[1]GÜNEŞ'!H5+'[1]İŞLEK SİG'!H5+'[1]ŞEKER SIG'!H5+'[1]UMBRELLA'!H5+'[1]ZİRVE SIG'!H5+'[1]CAN SİGORTA'!H5+'[1]İSVİÇRE SIG'!H5+'[1]ALLIANZ'!H5+'[1]RAY SIG'!H5+'[1]ZURİCH'!H5+'[1]BAŞAK SIG'!H5+'[1]AKFİNANS'!H5+'[1]TOWER'!H5+'[1]AVEON'!H5+'[1]UNİVERSAL'!H5</f>
        <v>110347.27</v>
      </c>
      <c r="I8" s="5">
        <f>'[1]AS CAN'!I5+'[1]LIMASOL'!I5+'[1]BEY SIG'!I5+'[1]TÜRK SİG'!I5+'[1]AXA SİGORTA'!I5+'[1]ANADOLU'!I5+'[1]KIBRIS SIG'!I5+'[1]GÜVEN SİG'!I5+'[1]SEGURE'!I5+'[1]COMMERCIAL'!I5+'[1]CREDİTWEST'!I5+'[1]DAĞLI SIG'!I5+'[1]GOLD SIG'!I5+'[1]GÜNEŞ'!I5+'[1]İŞLEK SİG'!I5+'[1]ŞEKER SIG'!I5+'[1]UMBRELLA'!I5+'[1]ZİRVE SIG'!I5+'[1]CAN SİGORTA'!I5+'[1]İSVİÇRE SIG'!I5+'[1]ALLIANZ'!I5+'[1]RAY SIG'!I5+'[1]ZURİCH'!I5+'[1]BAŞAK SIG'!I5+'[1]AKFİNANS'!I5+'[1]TOWER'!I5+'[1]AVEON'!I5+'[1]UNİVERSAL'!I5</f>
        <v>0</v>
      </c>
      <c r="J8" s="5">
        <f>'[1]AS CAN'!J5+'[1]LIMASOL'!J5+'[1]BEY SIG'!J5+'[1]TÜRK SİG'!J5+'[1]AXA SİGORTA'!J5+'[1]ANADOLU'!J5+'[1]KIBRIS SIG'!J5+'[1]GÜVEN SİG'!J5+'[1]SEGURE'!J5+'[1]COMMERCIAL'!J5+'[1]CREDİTWEST'!J5+'[1]DAĞLI SIG'!J5+'[1]GOLD SIG'!J5+'[1]GÜNEŞ'!J5+'[1]İŞLEK SİG'!J5+'[1]ŞEKER SIG'!J5+'[1]UMBRELLA'!J5+'[1]ZİRVE SIG'!J5+'[1]CAN SİGORTA'!J5+'[1]İSVİÇRE SIG'!J5+'[1]ALLIANZ'!J5+'[1]RAY SIG'!J5+'[1]ZURİCH'!J5+'[1]BAŞAK SIG'!J5+'[1]AKFİNANS'!J5+'[1]TOWER'!J5+'[1]AVEON'!J5+'[1]UNİVERSAL'!J5</f>
        <v>0</v>
      </c>
      <c r="K8" s="5">
        <f>'[1]AS CAN'!K5+'[1]LIMASOL'!K5+'[1]BEY SIG'!K5+'[1]TÜRK SİG'!K5+'[1]AXA SİGORTA'!K5+'[1]ANADOLU'!K5+'[1]KIBRIS SIG'!K5+'[1]GÜVEN SİG'!K5+'[1]SEGURE'!K5+'[1]COMMERCIAL'!K5+'[1]CREDİTWEST'!K5+'[1]DAĞLI SIG'!K5+'[1]GOLD SIG'!K5+'[1]GÜNEŞ'!K5+'[1]İŞLEK SİG'!K5+'[1]ŞEKER SIG'!K5+'[1]UMBRELLA'!K5+'[1]ZİRVE SIG'!K5+'[1]CAN SİGORTA'!K5+'[1]İSVİÇRE SIG'!K5+'[1]ALLIANZ'!K5+'[1]RAY SIG'!K5+'[1]ZURİCH'!K5+'[1]BAŞAK SIG'!K5+'[1]AKFİNANS'!K5+'[1]TOWER'!K5+'[1]AVEON'!K5+'[1]UNİVERSAL'!K5</f>
        <v>164626.85</v>
      </c>
      <c r="L8" s="6">
        <f aca="true" t="shared" si="2" ref="L8:L38">SUM(D8:K8)</f>
        <v>10998234.88</v>
      </c>
      <c r="M8" s="5">
        <f>'[1]AS CAN'!M4+'[1]LIMASOL'!M5+'[1]BEY SIG'!M4+'[1]TÜRK SİG'!M4+'[1]AXA SİGORTA'!M4+'[1]ANADOLU'!M4+'[1]KIBRIS SIG'!M5+'[1]GÜVEN SİG'!M5+'[1]SEGURE'!M5+'[1]COMMERCIAL'!M5+'[1]CREDİTWEST'!M5+'[1]DAĞLI SIG'!M5+'[1]GOLD SIG'!M5+'[1]GÜNEŞ'!M5+'[1]İŞLEK SİG'!M5+'[1]ŞEKER SIG'!M5+'[1]UMBRELLA'!M5+'[1]ZİRVE SIG'!M5+'[1]CAN SİGORTA'!M5+'[1]İSVİÇRE SIG'!M5+'[1]ALLIANZ'!M5+'[1]RAY SIG'!M5+'[1]ZURİCH'!M5+'[1]BAŞAK SIG'!M5+'[1]AKFİNANS'!M5</f>
        <v>0</v>
      </c>
      <c r="N8" s="6">
        <f t="shared" si="1"/>
        <v>10998234.88</v>
      </c>
    </row>
    <row r="9" spans="2:14" ht="9.75">
      <c r="B9" s="2" t="s">
        <v>18</v>
      </c>
      <c r="C9" s="2" t="s">
        <v>19</v>
      </c>
      <c r="D9" s="5">
        <f>'[1]AS CAN'!D6+'[1]LIMASOL'!D6+'[1]BEY SIG'!D6+'[1]TÜRK SİG'!D6+'[1]AXA SİGORTA'!D6+'[1]ANADOLU'!D6+'[1]KIBRIS SIG'!D6+'[1]GÜVEN SİG'!D6+'[1]SEGURE'!D6+'[1]COMMERCIAL'!D6+'[1]CREDİTWEST'!D6+'[1]DAĞLI SIG'!D6+'[1]GOLD SIG'!D6+'[1]GÜNEŞ'!D6+'[1]İŞLEK SİG'!D6+'[1]ŞEKER SIG'!D6+'[1]UMBRELLA'!D6+'[1]ZİRVE SIG'!D6+'[1]CAN SİGORTA'!D6+'[1]İSVİÇRE SIG'!D6+'[1]ALLIANZ'!D6+'[1]RAY SIG'!D6+'[1]ZURİCH'!D6+'[1]BAŞAK SIG'!D6+'[1]AKFİNANS'!D6+'[1]TOWER'!D6+'[1]AVEON'!D6+'[1]UNİVERSAL'!D6</f>
        <v>1899042.7999999996</v>
      </c>
      <c r="E9" s="5">
        <f>'[1]AS CAN'!E6+'[1]LIMASOL'!E6+'[1]BEY SIG'!E6+'[1]TÜRK SİG'!E6+'[1]AXA SİGORTA'!E6+'[1]ANADOLU'!E6+'[1]KIBRIS SIG'!E6+'[1]GÜVEN SİG'!E6+'[1]SEGURE'!E6+'[1]COMMERCIAL'!E6+'[1]CREDİTWEST'!E6+'[1]DAĞLI SIG'!E6+'[1]GOLD SIG'!E6+'[1]GÜNEŞ'!E6+'[1]İŞLEK SİG'!E6+'[1]ŞEKER SIG'!E6+'[1]UMBRELLA'!E6+'[1]ZİRVE SIG'!E6+'[1]CAN SİGORTA'!E6+'[1]İSVİÇRE SIG'!E6+'[1]ALLIANZ'!E6+'[1]RAY SIG'!E6+'[1]ZURİCH'!E6+'[1]BAŞAK SIG'!E6+'[1]AKFİNANS'!E6+'[1]TOWER'!E6+'[1]AVEON'!E6+'[1]UNİVERSAL'!E6</f>
        <v>310854.9499999999</v>
      </c>
      <c r="F9" s="5">
        <f>'[1]AS CAN'!F6+'[1]LIMASOL'!F6+'[1]BEY SIG'!F6+'[1]TÜRK SİG'!F6+'[1]AXA SİGORTA'!F6+'[1]ANADOLU'!F6+'[1]KIBRIS SIG'!F6+'[1]GÜVEN SİG'!F6+'[1]SEGURE'!F6+'[1]COMMERCIAL'!F6+'[1]CREDİTWEST'!F6+'[1]DAĞLI SIG'!F6+'[1]GOLD SIG'!F6+'[1]GÜNEŞ'!F6+'[1]İŞLEK SİG'!F6+'[1]ŞEKER SIG'!F6+'[1]UMBRELLA'!F6+'[1]ZİRVE SIG'!F6+'[1]CAN SİGORTA'!F6+'[1]İSVİÇRE SIG'!F6+'[1]ALLIANZ'!F6+'[1]RAY SIG'!F6+'[1]ZURİCH'!F6+'[1]BAŞAK SIG'!F6+'[1]AKFİNANS'!F6+'[1]TOWER'!F6+'[1]AVEON'!F6+'[1]UNİVERSAL'!F6</f>
        <v>21319800.089999992</v>
      </c>
      <c r="G9" s="5">
        <f>'[1]AS CAN'!G6+'[1]LIMASOL'!G6+'[1]BEY SIG'!G6+'[1]TÜRK SİG'!G6+'[1]AXA SİGORTA'!G6+'[1]ANADOLU'!G6+'[1]KIBRIS SIG'!G6+'[1]GÜVEN SİG'!G6+'[1]SEGURE'!G6+'[1]COMMERCIAL'!G6+'[1]CREDİTWEST'!G6+'[1]DAĞLI SIG'!G6+'[1]GOLD SIG'!G6+'[1]GÜNEŞ'!G6+'[1]İŞLEK SİG'!G6+'[1]ŞEKER SIG'!G6+'[1]UMBRELLA'!G6+'[1]ZİRVE SIG'!G6+'[1]CAN SİGORTA'!G6+'[1]İSVİÇRE SIG'!G6+'[1]ALLIANZ'!G6+'[1]RAY SIG'!G6+'[1]ZURİCH'!G6+'[1]BAŞAK SIG'!G6+'[1]AKFİNANS'!G6+'[1]TOWER'!G6+'[1]AVEON'!G6+'[1]UNİVERSAL'!G6</f>
        <v>433955.37999999995</v>
      </c>
      <c r="H9" s="5">
        <f>'[1]AS CAN'!H6+'[1]LIMASOL'!H6+'[1]BEY SIG'!H6+'[1]TÜRK SİG'!H6+'[1]AXA SİGORTA'!H6+'[1]ANADOLU'!H6+'[1]KIBRIS SIG'!H6+'[1]GÜVEN SİG'!H6+'[1]SEGURE'!H6+'[1]COMMERCIAL'!H6+'[1]CREDİTWEST'!H6+'[1]DAĞLI SIG'!H6+'[1]GOLD SIG'!H6+'[1]GÜNEŞ'!H6+'[1]İŞLEK SİG'!H6+'[1]ŞEKER SIG'!H6+'[1]UMBRELLA'!H6+'[1]ZİRVE SIG'!H6+'[1]CAN SİGORTA'!H6+'[1]İSVİÇRE SIG'!H6+'[1]ALLIANZ'!H6+'[1]RAY SIG'!H6+'[1]ZURİCH'!H6+'[1]BAŞAK SIG'!H6+'[1]AKFİNANS'!H6+'[1]TOWER'!H6+'[1]AVEON'!H6+'[1]UNİVERSAL'!H6</f>
        <v>144095.13999999998</v>
      </c>
      <c r="I9" s="5">
        <f>'[1]AS CAN'!I6+'[1]LIMASOL'!I6+'[1]BEY SIG'!I6+'[1]TÜRK SİG'!I6+'[1]AXA SİGORTA'!I6+'[1]ANADOLU'!I6+'[1]KIBRIS SIG'!I6+'[1]GÜVEN SİG'!I6+'[1]SEGURE'!I6+'[1]COMMERCIAL'!I6+'[1]CREDİTWEST'!I6+'[1]DAĞLI SIG'!I6+'[1]GOLD SIG'!I6+'[1]GÜNEŞ'!I6+'[1]İŞLEK SİG'!I6+'[1]ŞEKER SIG'!I6+'[1]UMBRELLA'!I6+'[1]ZİRVE SIG'!I6+'[1]CAN SİGORTA'!I6+'[1]İSVİÇRE SIG'!I6+'[1]ALLIANZ'!I6+'[1]RAY SIG'!I6+'[1]ZURİCH'!I6+'[1]BAŞAK SIG'!I6+'[1]AKFİNANS'!I6+'[1]TOWER'!I6+'[1]AVEON'!I6+'[1]UNİVERSAL'!I6</f>
        <v>0</v>
      </c>
      <c r="J9" s="5">
        <f>'[1]AS CAN'!J6+'[1]LIMASOL'!J6+'[1]BEY SIG'!J6+'[1]TÜRK SİG'!J6+'[1]AXA SİGORTA'!J6+'[1]ANADOLU'!J6+'[1]KIBRIS SIG'!J6+'[1]GÜVEN SİG'!J6+'[1]SEGURE'!J6+'[1]COMMERCIAL'!J6+'[1]CREDİTWEST'!J6+'[1]DAĞLI SIG'!J6+'[1]GOLD SIG'!J6+'[1]GÜNEŞ'!J6+'[1]İŞLEK SİG'!J6+'[1]ŞEKER SIG'!J6+'[1]UMBRELLA'!J6+'[1]ZİRVE SIG'!J6+'[1]CAN SİGORTA'!J6+'[1]İSVİÇRE SIG'!J6+'[1]ALLIANZ'!J6+'[1]RAY SIG'!J6+'[1]ZURİCH'!J6+'[1]BAŞAK SIG'!J6+'[1]AKFİNANS'!J6+'[1]TOWER'!J6+'[1]AVEON'!J6+'[1]UNİVERSAL'!J6</f>
        <v>0</v>
      </c>
      <c r="K9" s="5">
        <f>'[1]AS CAN'!K6+'[1]LIMASOL'!K6+'[1]BEY SIG'!K6+'[1]TÜRK SİG'!K6+'[1]AXA SİGORTA'!K6+'[1]ANADOLU'!K6+'[1]KIBRIS SIG'!K6+'[1]GÜVEN SİG'!K6+'[1]SEGURE'!K6+'[1]COMMERCIAL'!K6+'[1]CREDİTWEST'!K6+'[1]DAĞLI SIG'!K6+'[1]GOLD SIG'!K6+'[1]GÜNEŞ'!K6+'[1]İŞLEK SİG'!K6+'[1]ŞEKER SIG'!K6+'[1]UMBRELLA'!K6+'[1]ZİRVE SIG'!K6+'[1]CAN SİGORTA'!K6+'[1]İSVİÇRE SIG'!K6+'[1]ALLIANZ'!K6+'[1]RAY SIG'!K6+'[1]ZURİCH'!K6+'[1]BAŞAK SIG'!K6+'[1]AKFİNANS'!K6+'[1]TOWER'!K6+'[1]AVEON'!K6+'[1]UNİVERSAL'!K6</f>
        <v>226956.17</v>
      </c>
      <c r="L9" s="6">
        <f t="shared" si="2"/>
        <v>24334704.529999994</v>
      </c>
      <c r="M9" s="5">
        <f>'[1]AS CAN'!M5+'[1]LIMASOL'!M6+'[1]BEY SIG'!M5+'[1]TÜRK SİG'!M5+'[1]AXA SİGORTA'!M5+'[1]ANADOLU'!M5+'[1]KIBRIS SIG'!M6+'[1]GÜVEN SİG'!M6+'[1]SEGURE'!M6+'[1]COMMERCIAL'!M6+'[1]CREDİTWEST'!M6+'[1]DAĞLI SIG'!M6+'[1]GOLD SIG'!M6+'[1]GÜNEŞ'!M6+'[1]İŞLEK SİG'!M6+'[1]ŞEKER SIG'!M6+'[1]UMBRELLA'!M6+'[1]ZİRVE SIG'!M6+'[1]CAN SİGORTA'!M6+'[1]İSVİÇRE SIG'!M6+'[1]ALLIANZ'!M6+'[1]RAY SIG'!M6+'[1]ZURİCH'!M6+'[1]BAŞAK SIG'!M6+'[1]AKFİNANS'!M6</f>
        <v>0</v>
      </c>
      <c r="N9" s="6">
        <f t="shared" si="1"/>
        <v>24334704.529999994</v>
      </c>
    </row>
    <row r="10" spans="2:14" ht="9.75">
      <c r="B10" s="2" t="s">
        <v>20</v>
      </c>
      <c r="C10" s="2" t="s">
        <v>21</v>
      </c>
      <c r="D10" s="7">
        <f aca="true" t="shared" si="3" ref="D10:K10">D11+D12+D13+D14+D15+D16</f>
        <v>1597602.68</v>
      </c>
      <c r="E10" s="7">
        <f t="shared" si="3"/>
        <v>291466.68</v>
      </c>
      <c r="F10" s="7">
        <f t="shared" si="3"/>
        <v>14070842.952</v>
      </c>
      <c r="G10" s="7">
        <f t="shared" si="3"/>
        <v>482915.85</v>
      </c>
      <c r="H10" s="7">
        <f t="shared" si="3"/>
        <v>89902.33</v>
      </c>
      <c r="I10" s="7">
        <f t="shared" si="3"/>
        <v>0</v>
      </c>
      <c r="J10" s="7">
        <f t="shared" si="3"/>
        <v>0</v>
      </c>
      <c r="K10" s="7">
        <f t="shared" si="3"/>
        <v>35376.07</v>
      </c>
      <c r="L10" s="7">
        <f t="shared" si="2"/>
        <v>16568106.561999999</v>
      </c>
      <c r="M10" s="8">
        <f>'[1]AS CAN'!M6+'[1]LIMASOL'!M7+'[1]BEY SIG'!M6+'[1]TÜRK SİG'!M6+'[1]AXA SİGORTA'!M6+'[1]ANADOLU'!M6+'[1]KIBRIS SIG'!M7+'[1]GÜVEN SİG'!M7+'[1]SEGURE'!M7+'[1]COMMERCIAL'!M7+'[1]CREDİTWEST'!M7+'[1]DAĞLI SIG'!M7+'[1]GOLD SIG'!M7+'[1]GÜNEŞ'!M7+'[1]İŞLEK SİG'!M7+'[1]ŞEKER SIG'!M7+'[1]UMBRELLA'!M7+'[1]ZİRVE SIG'!M7+'[1]CAN SİGORTA'!M7+'[1]İSVİÇRE SIG'!M7+'[1]ALLIANZ'!M7+'[1]RAY SIG'!M7+'[1]ZURİCH'!M7+'[1]BAŞAK SIG'!M7+'[1]AKFİNANS'!M7</f>
        <v>0</v>
      </c>
      <c r="N10" s="7">
        <f t="shared" si="1"/>
        <v>16568106.561999999</v>
      </c>
    </row>
    <row r="11" spans="3:14" ht="9.75">
      <c r="C11" s="2" t="s">
        <v>22</v>
      </c>
      <c r="D11" s="5">
        <f>'[1]AS CAN'!D8+'[1]LIMASOL'!D8+'[1]BEY SIG'!D8+'[1]TÜRK SİG'!D8+'[1]AXA SİGORTA'!D8+'[1]ANADOLU'!D8+'[1]KIBRIS SIG'!D8+'[1]GÜVEN SİG'!D8+'[1]SEGURE'!D8+'[1]COMMERCIAL'!D8+'[1]CREDİTWEST'!D8+'[1]DAĞLI SIG'!D8+'[1]GOLD SIG'!D8+'[1]GÜNEŞ'!D8+'[1]İŞLEK SİG'!D8+'[1]ŞEKER SIG'!D8+'[1]UMBRELLA'!D8+'[1]ZİRVE SIG'!D8+'[1]CAN SİGORTA'!D8+'[1]İSVİÇRE SIG'!D8+'[1]ALLIANZ'!D8+'[1]RAY SIG'!D8+'[1]ZURİCH'!D8+'[1]BAŞAK SIG'!D8+'[1]AKFİNANS'!D8+'[1]TOWER'!D8+'[1]AVEON'!D8+'[1]UNİVERSAL'!D8</f>
        <v>1337945.24</v>
      </c>
      <c r="E11" s="5">
        <f>'[1]AS CAN'!E8+'[1]LIMASOL'!E8+'[1]BEY SIG'!E8+'[1]TÜRK SİG'!E8+'[1]AXA SİGORTA'!E8+'[1]ANADOLU'!E8+'[1]KIBRIS SIG'!E8+'[1]GÜVEN SİG'!E8+'[1]SEGURE'!E8+'[1]COMMERCIAL'!E8+'[1]CREDİTWEST'!E8+'[1]DAĞLI SIG'!E8+'[1]GOLD SIG'!E8+'[1]GÜNEŞ'!E8+'[1]İŞLEK SİG'!E8+'[1]ŞEKER SIG'!E8+'[1]UMBRELLA'!E8+'[1]ZİRVE SIG'!E8+'[1]CAN SİGORTA'!E8+'[1]İSVİÇRE SIG'!E8+'[1]ALLIANZ'!E8+'[1]RAY SIG'!E8+'[1]ZURİCH'!E8+'[1]BAŞAK SIG'!E8+'[1]AKFİNANS'!E8+'[1]TOWER'!E8+'[1]AVEON'!E8+'[1]UNİVERSAL'!E8</f>
        <v>249737.19</v>
      </c>
      <c r="F11" s="5">
        <f>'[1]AS CAN'!F8+'[1]LIMASOL'!F8+'[1]BEY SIG'!F8+'[1]TÜRK SİG'!F8+'[1]AXA SİGORTA'!F8+'[1]ANADOLU'!F8+'[1]KIBRIS SIG'!F8+'[1]GÜVEN SİG'!F8+'[1]SEGURE'!F8+'[1]COMMERCIAL'!F8+'[1]CREDİTWEST'!F8+'[1]DAĞLI SIG'!F8+'[1]GOLD SIG'!F8+'[1]GÜNEŞ'!F8+'[1]İŞLEK SİG'!F8+'[1]ŞEKER SIG'!F8+'[1]UMBRELLA'!F8+'[1]ZİRVE SIG'!F8+'[1]CAN SİGORTA'!F8+'[1]İSVİÇRE SIG'!F8+'[1]ALLIANZ'!F8+'[1]RAY SIG'!F8+'[1]ZURİCH'!F8+'[1]BAŞAK SIG'!F8+'[1]AKFİNANS'!F8+'[1]TOWER'!F8+'[1]AVEON'!F8+'[1]UNİVERSAL'!F8</f>
        <v>8017723.816000001</v>
      </c>
      <c r="G11" s="5">
        <f>'[1]AS CAN'!G8+'[1]LIMASOL'!G8+'[1]BEY SIG'!G8+'[1]TÜRK SİG'!G8+'[1]AXA SİGORTA'!G8+'[1]ANADOLU'!G8+'[1]KIBRIS SIG'!G8+'[1]GÜVEN SİG'!G8+'[1]SEGURE'!G8+'[1]COMMERCIAL'!G8+'[1]CREDİTWEST'!G8+'[1]DAĞLI SIG'!G8+'[1]GOLD SIG'!G8+'[1]GÜNEŞ'!G8+'[1]İŞLEK SİG'!G8+'[1]ŞEKER SIG'!G8+'[1]UMBRELLA'!G8+'[1]ZİRVE SIG'!G8+'[1]CAN SİGORTA'!G8+'[1]İSVİÇRE SIG'!G8+'[1]ALLIANZ'!G8+'[1]RAY SIG'!G8+'[1]ZURİCH'!G8+'[1]BAŞAK SIG'!G8+'[1]AKFİNANS'!G8+'[1]TOWER'!G8+'[1]AVEON'!G8+'[1]UNİVERSAL'!G8</f>
        <v>443335.82</v>
      </c>
      <c r="H11" s="5">
        <f>'[1]AS CAN'!H8+'[1]LIMASOL'!H8+'[1]BEY SIG'!H8+'[1]TÜRK SİG'!H8+'[1]AXA SİGORTA'!H8+'[1]ANADOLU'!H8+'[1]KIBRIS SIG'!H8+'[1]GÜVEN SİG'!H8+'[1]SEGURE'!H8+'[1]COMMERCIAL'!H8+'[1]CREDİTWEST'!H8+'[1]DAĞLI SIG'!H8+'[1]GOLD SIG'!H8+'[1]GÜNEŞ'!H8+'[1]İŞLEK SİG'!H8+'[1]ŞEKER SIG'!H8+'[1]UMBRELLA'!H8+'[1]ZİRVE SIG'!H8+'[1]CAN SİGORTA'!H8+'[1]İSVİÇRE SIG'!H8+'[1]ALLIANZ'!H8+'[1]RAY SIG'!H8+'[1]ZURİCH'!H8+'[1]BAŞAK SIG'!H8+'[1]AKFİNANS'!H8+'[1]TOWER'!H8+'[1]AVEON'!H8+'[1]UNİVERSAL'!H8</f>
        <v>49170.57000000001</v>
      </c>
      <c r="I11" s="5">
        <f>'[1]AS CAN'!I8+'[1]LIMASOL'!I8+'[1]BEY SIG'!I8+'[1]TÜRK SİG'!I8+'[1]AXA SİGORTA'!I8+'[1]ANADOLU'!I8+'[1]KIBRIS SIG'!I8+'[1]GÜVEN SİG'!I8+'[1]SEGURE'!I8+'[1]COMMERCIAL'!I8+'[1]CREDİTWEST'!I8+'[1]DAĞLI SIG'!I8+'[1]GOLD SIG'!I8+'[1]GÜNEŞ'!I8+'[1]İŞLEK SİG'!I8+'[1]ŞEKER SIG'!I8+'[1]UMBRELLA'!I8+'[1]ZİRVE SIG'!I8+'[1]CAN SİGORTA'!I8+'[1]İSVİÇRE SIG'!I8+'[1]ALLIANZ'!I8+'[1]RAY SIG'!I8+'[1]ZURİCH'!I8+'[1]BAŞAK SIG'!I8+'[1]AKFİNANS'!I8+'[1]TOWER'!I8+'[1]AVEON'!I8+'[1]UNİVERSAL'!I8</f>
        <v>0</v>
      </c>
      <c r="J11" s="5">
        <f>'[1]AS CAN'!J8+'[1]LIMASOL'!J8+'[1]BEY SIG'!J8+'[1]TÜRK SİG'!J8+'[1]AXA SİGORTA'!J8+'[1]ANADOLU'!J8+'[1]KIBRIS SIG'!J8+'[1]GÜVEN SİG'!J8+'[1]SEGURE'!J8+'[1]COMMERCIAL'!J8+'[1]CREDİTWEST'!J8+'[1]DAĞLI SIG'!J8+'[1]GOLD SIG'!J8+'[1]GÜNEŞ'!J8+'[1]İŞLEK SİG'!J8+'[1]ŞEKER SIG'!J8+'[1]UMBRELLA'!J8+'[1]ZİRVE SIG'!J8+'[1]CAN SİGORTA'!J8+'[1]İSVİÇRE SIG'!J8+'[1]ALLIANZ'!J8+'[1]RAY SIG'!J8+'[1]ZURİCH'!J8+'[1]BAŞAK SIG'!J8+'[1]AKFİNANS'!J8+'[1]TOWER'!J8+'[1]AVEON'!J8+'[1]UNİVERSAL'!J8</f>
        <v>0</v>
      </c>
      <c r="K11" s="5">
        <f>'[1]AS CAN'!K8+'[1]LIMASOL'!K8+'[1]BEY SIG'!K8+'[1]TÜRK SİG'!K8+'[1]AXA SİGORTA'!K8+'[1]ANADOLU'!K8+'[1]KIBRIS SIG'!K8+'[1]GÜVEN SİG'!K8+'[1]SEGURE'!K8+'[1]COMMERCIAL'!K8+'[1]CREDİTWEST'!K8+'[1]DAĞLI SIG'!K8+'[1]GOLD SIG'!K8+'[1]GÜNEŞ'!K8+'[1]İŞLEK SİG'!K8+'[1]ŞEKER SIG'!K8+'[1]UMBRELLA'!K8+'[1]ZİRVE SIG'!K8+'[1]CAN SİGORTA'!K8+'[1]İSVİÇRE SIG'!K8+'[1]ALLIANZ'!K8+'[1]RAY SIG'!K8+'[1]ZURİCH'!K8+'[1]BAŞAK SIG'!K8+'[1]AKFİNANS'!K8+'[1]TOWER'!K8+'[1]AVEON'!K8+'[1]UNİVERSAL'!K8</f>
        <v>34420.75</v>
      </c>
      <c r="L11" s="6">
        <f t="shared" si="2"/>
        <v>10132333.386000002</v>
      </c>
      <c r="M11" s="5">
        <f>'[1]AS CAN'!M7+'[1]LIMASOL'!M8+'[1]BEY SIG'!M7+'[1]TÜRK SİG'!M7+'[1]AXA SİGORTA'!M7+'[1]ANADOLU'!M7+'[1]KIBRIS SIG'!M8+'[1]GÜVEN SİG'!M8+'[1]SEGURE'!M8+'[1]COMMERCIAL'!M8+'[1]CREDİTWEST'!M8+'[1]DAĞLI SIG'!M8+'[1]GOLD SIG'!M8+'[1]GÜNEŞ'!M8+'[1]İŞLEK SİG'!M8+'[1]ŞEKER SIG'!M8+'[1]UMBRELLA'!M8+'[1]ZİRVE SIG'!M8+'[1]CAN SİGORTA'!M8+'[1]İSVİÇRE SIG'!M8+'[1]ALLIANZ'!M8+'[1]RAY SIG'!M8+'[1]ZURİCH'!M8+'[1]BAŞAK SIG'!M8+'[1]AKFİNANS'!M8</f>
        <v>0</v>
      </c>
      <c r="N11" s="6">
        <f t="shared" si="1"/>
        <v>10132333.386000002</v>
      </c>
    </row>
    <row r="12" spans="3:14" ht="9.75">
      <c r="C12" s="2" t="s">
        <v>23</v>
      </c>
      <c r="D12" s="5">
        <f>'[1]AS CAN'!D9+'[1]LIMASOL'!D9+'[1]BEY SIG'!D9+'[1]TÜRK SİG'!D9+'[1]AXA SİGORTA'!D9+'[1]ANADOLU'!D9+'[1]KIBRIS SIG'!D9+'[1]GÜVEN SİG'!D9+'[1]SEGURE'!D9+'[1]COMMERCIAL'!D9+'[1]CREDİTWEST'!D9+'[1]DAĞLI SIG'!D9+'[1]GOLD SIG'!D9+'[1]GÜNEŞ'!D9+'[1]İŞLEK SİG'!D9+'[1]ŞEKER SIG'!D9+'[1]UMBRELLA'!D9+'[1]ZİRVE SIG'!D9+'[1]CAN SİGORTA'!D9+'[1]İSVİÇRE SIG'!D9+'[1]ALLIANZ'!D9+'[1]RAY SIG'!D9+'[1]ZURİCH'!D9+'[1]BAŞAK SIG'!D9+'[1]AKFİNANS'!D9+'[1]TOWER'!D9+'[1]AVEON'!D9+'[1]UNİVERSAL'!D9</f>
        <v>259657.44</v>
      </c>
      <c r="E12" s="5">
        <f>'[1]AS CAN'!E9+'[1]LIMASOL'!E9+'[1]BEY SIG'!E9+'[1]TÜRK SİG'!E9+'[1]AXA SİGORTA'!E9+'[1]ANADOLU'!E9+'[1]KIBRIS SIG'!E9+'[1]GÜVEN SİG'!E9+'[1]SEGURE'!E9+'[1]COMMERCIAL'!E9+'[1]CREDİTWEST'!E9+'[1]DAĞLI SIG'!E9+'[1]GOLD SIG'!E9+'[1]GÜNEŞ'!E9+'[1]İŞLEK SİG'!E9+'[1]ŞEKER SIG'!E9+'[1]UMBRELLA'!E9+'[1]ZİRVE SIG'!E9+'[1]CAN SİGORTA'!E9+'[1]İSVİÇRE SIG'!E9+'[1]ALLIANZ'!E9+'[1]RAY SIG'!E9+'[1]ZURİCH'!E9+'[1]BAŞAK SIG'!E9+'[1]AKFİNANS'!E9+'[1]TOWER'!E9+'[1]AVEON'!E9+'[1]UNİVERSAL'!E9</f>
        <v>41729.49</v>
      </c>
      <c r="F12" s="5">
        <f>'[1]AS CAN'!F9+'[1]LIMASOL'!F9+'[1]BEY SIG'!F9+'[1]TÜRK SİG'!F9+'[1]AXA SİGORTA'!F9+'[1]ANADOLU'!F9+'[1]KIBRIS SIG'!F9+'[1]GÜVEN SİG'!F9+'[1]SEGURE'!F9+'[1]COMMERCIAL'!F9+'[1]CREDİTWEST'!F9+'[1]DAĞLI SIG'!F9+'[1]GOLD SIG'!F9+'[1]GÜNEŞ'!F9+'[1]İŞLEK SİG'!F9+'[1]ŞEKER SIG'!F9+'[1]UMBRELLA'!F9+'[1]ZİRVE SIG'!F9+'[1]CAN SİGORTA'!F9+'[1]İSVİÇRE SIG'!F9+'[1]ALLIANZ'!F9+'[1]RAY SIG'!F9+'[1]ZURİCH'!F9+'[1]BAŞAK SIG'!F9+'[1]AKFİNANS'!F9+'[1]TOWER'!F9+'[1]AVEON'!F9+'[1]UNİVERSAL'!F9</f>
        <v>6053119.136</v>
      </c>
      <c r="G12" s="5">
        <f>'[1]AS CAN'!G9+'[1]LIMASOL'!G9+'[1]BEY SIG'!G9+'[1]TÜRK SİG'!G9+'[1]AXA SİGORTA'!G9+'[1]ANADOLU'!G9+'[1]KIBRIS SIG'!G9+'[1]GÜVEN SİG'!G9+'[1]SEGURE'!G9+'[1]COMMERCIAL'!G9+'[1]CREDİTWEST'!G9+'[1]DAĞLI SIG'!G9+'[1]GOLD SIG'!G9+'[1]GÜNEŞ'!G9+'[1]İŞLEK SİG'!G9+'[1]ŞEKER SIG'!G9+'[1]UMBRELLA'!G9+'[1]ZİRVE SIG'!G9+'[1]CAN SİGORTA'!G9+'[1]İSVİÇRE SIG'!G9+'[1]ALLIANZ'!G9+'[1]RAY SIG'!G9+'[1]ZURİCH'!G9+'[1]BAŞAK SIG'!G9+'[1]AKFİNANS'!G9+'[1]TOWER'!G9+'[1]AVEON'!G9+'[1]UNİVERSAL'!G9</f>
        <v>39580.03</v>
      </c>
      <c r="H12" s="5">
        <f>'[1]AS CAN'!H9+'[1]LIMASOL'!H9+'[1]BEY SIG'!H9+'[1]TÜRK SİG'!H9+'[1]AXA SİGORTA'!H9+'[1]ANADOLU'!H9+'[1]KIBRIS SIG'!H9+'[1]GÜVEN SİG'!H9+'[1]SEGURE'!H9+'[1]COMMERCIAL'!H9+'[1]CREDİTWEST'!H9+'[1]DAĞLI SIG'!H9+'[1]GOLD SIG'!H9+'[1]GÜNEŞ'!H9+'[1]İŞLEK SİG'!H9+'[1]ŞEKER SIG'!H9+'[1]UMBRELLA'!H9+'[1]ZİRVE SIG'!H9+'[1]CAN SİGORTA'!H9+'[1]İSVİÇRE SIG'!H9+'[1]ALLIANZ'!H9+'[1]RAY SIG'!H9+'[1]ZURİCH'!H9+'[1]BAŞAK SIG'!H9+'[1]AKFİNANS'!H9+'[1]TOWER'!H9+'[1]AVEON'!H9+'[1]UNİVERSAL'!H9</f>
        <v>40731.759999999995</v>
      </c>
      <c r="I12" s="5">
        <f>'[1]AS CAN'!I9+'[1]LIMASOL'!I9+'[1]BEY SIG'!I9+'[1]TÜRK SİG'!I9+'[1]AXA SİGORTA'!I9+'[1]ANADOLU'!I9+'[1]KIBRIS SIG'!I9+'[1]GÜVEN SİG'!I9+'[1]SEGURE'!I9+'[1]COMMERCIAL'!I9+'[1]CREDİTWEST'!I9+'[1]DAĞLI SIG'!I9+'[1]GOLD SIG'!I9+'[1]GÜNEŞ'!I9+'[1]İŞLEK SİG'!I9+'[1]ŞEKER SIG'!I9+'[1]UMBRELLA'!I9+'[1]ZİRVE SIG'!I9+'[1]CAN SİGORTA'!I9+'[1]İSVİÇRE SIG'!I9+'[1]ALLIANZ'!I9+'[1]RAY SIG'!I9+'[1]ZURİCH'!I9+'[1]BAŞAK SIG'!I9+'[1]AKFİNANS'!I9+'[1]TOWER'!I9+'[1]AVEON'!I9+'[1]UNİVERSAL'!I9</f>
        <v>0</v>
      </c>
      <c r="J12" s="5">
        <f>'[1]AS CAN'!J9+'[1]LIMASOL'!J9+'[1]BEY SIG'!J9+'[1]TÜRK SİG'!J9+'[1]AXA SİGORTA'!J9+'[1]ANADOLU'!J9+'[1]KIBRIS SIG'!J9+'[1]GÜVEN SİG'!J9+'[1]SEGURE'!J9+'[1]COMMERCIAL'!J9+'[1]CREDİTWEST'!J9+'[1]DAĞLI SIG'!J9+'[1]GOLD SIG'!J9+'[1]GÜNEŞ'!J9+'[1]İŞLEK SİG'!J9+'[1]ŞEKER SIG'!J9+'[1]UMBRELLA'!J9+'[1]ZİRVE SIG'!J9+'[1]CAN SİGORTA'!J9+'[1]İSVİÇRE SIG'!J9+'[1]ALLIANZ'!J9+'[1]RAY SIG'!J9+'[1]ZURİCH'!J9+'[1]BAŞAK SIG'!J9+'[1]AKFİNANS'!J9+'[1]TOWER'!J9+'[1]AVEON'!J9+'[1]UNİVERSAL'!J9</f>
        <v>0</v>
      </c>
      <c r="K12" s="5">
        <f>'[1]AS CAN'!K9+'[1]LIMASOL'!K9+'[1]BEY SIG'!K9+'[1]TÜRK SİG'!K9+'[1]AXA SİGORTA'!K9+'[1]ANADOLU'!K9+'[1]KIBRIS SIG'!K9+'[1]GÜVEN SİG'!K9+'[1]SEGURE'!K9+'[1]COMMERCIAL'!K9+'[1]CREDİTWEST'!K9+'[1]DAĞLI SIG'!K9+'[1]GOLD SIG'!K9+'[1]GÜNEŞ'!K9+'[1]İŞLEK SİG'!K9+'[1]ŞEKER SIG'!K9+'[1]UMBRELLA'!K9+'[1]ZİRVE SIG'!K9+'[1]CAN SİGORTA'!K9+'[1]İSVİÇRE SIG'!K9+'[1]ALLIANZ'!K9+'[1]RAY SIG'!K9+'[1]ZURİCH'!K9+'[1]BAŞAK SIG'!K9+'[1]AKFİNANS'!K9+'[1]TOWER'!K9+'[1]AVEON'!K9+'[1]UNİVERSAL'!K9</f>
        <v>955.32</v>
      </c>
      <c r="L12" s="6">
        <f t="shared" si="2"/>
        <v>6435773.176</v>
      </c>
      <c r="M12" s="5">
        <f>'[1]AS CAN'!M8+'[1]LIMASOL'!M9+'[1]BEY SIG'!M8+'[1]TÜRK SİG'!M8+'[1]AXA SİGORTA'!M8+'[1]ANADOLU'!M8+'[1]KIBRIS SIG'!M9+'[1]GÜVEN SİG'!M9+'[1]SEGURE'!M9+'[1]COMMERCIAL'!M9+'[1]CREDİTWEST'!M9+'[1]DAĞLI SIG'!M9+'[1]GOLD SIG'!M9+'[1]GÜNEŞ'!M9+'[1]İŞLEK SİG'!M9+'[1]ŞEKER SIG'!M9+'[1]UMBRELLA'!M9+'[1]ZİRVE SIG'!M9+'[1]CAN SİGORTA'!M9+'[1]İSVİÇRE SIG'!M9+'[1]ALLIANZ'!M9+'[1]RAY SIG'!M9+'[1]ZURİCH'!M9+'[1]BAŞAK SIG'!M9+'[1]AKFİNANS'!M9</f>
        <v>0</v>
      </c>
      <c r="N12" s="6">
        <f t="shared" si="1"/>
        <v>6435773.176</v>
      </c>
    </row>
    <row r="13" spans="3:14" ht="9.75">
      <c r="C13" s="2" t="s">
        <v>24</v>
      </c>
      <c r="D13" s="5">
        <f>'[1]AS CAN'!D10+'[1]LIMASOL'!D10+'[1]BEY SIG'!D10+'[1]TÜRK SİG'!D10+'[1]AXA SİGORTA'!D10+'[1]ANADOLU'!D10+'[1]KIBRIS SIG'!D10+'[1]GÜVEN SİG'!D10+'[1]SEGURE'!D10+'[1]COMMERCIAL'!D10+'[1]CREDİTWEST'!D10+'[1]DAĞLI SIG'!D10+'[1]GOLD SIG'!D10+'[1]GÜNEŞ'!D10+'[1]İŞLEK SİG'!D10+'[1]ŞEKER SIG'!D10+'[1]UMBRELLA'!D10+'[1]ZİRVE SIG'!D10+'[1]CAN SİGORTA'!D10+'[1]İSVİÇRE SIG'!D10+'[1]ALLIANZ'!D10+'[1]RAY SIG'!D10+'[1]ZURİCH'!D10+'[1]BAŞAK SIG'!D10+'[1]AKFİNANS'!D10+'[1]TOWER'!D10+'[1]AVEON'!D10+'[1]UNİVERSAL'!D10</f>
        <v>0</v>
      </c>
      <c r="E13" s="5">
        <f>'[1]AS CAN'!E10+'[1]LIMASOL'!E10+'[1]BEY SIG'!E10+'[1]TÜRK SİG'!E10+'[1]AXA SİGORTA'!E10+'[1]ANADOLU'!E10+'[1]KIBRIS SIG'!E10+'[1]GÜVEN SİG'!E10+'[1]SEGURE'!E10+'[1]COMMERCIAL'!E10+'[1]CREDİTWEST'!E10+'[1]DAĞLI SIG'!E10+'[1]GOLD SIG'!E10+'[1]GÜNEŞ'!E10+'[1]İŞLEK SİG'!E10+'[1]ŞEKER SIG'!E10+'[1]UMBRELLA'!E10+'[1]ZİRVE SIG'!E10+'[1]CAN SİGORTA'!E10+'[1]İSVİÇRE SIG'!E10+'[1]ALLIANZ'!E10+'[1]RAY SIG'!E10+'[1]ZURİCH'!E10+'[1]BAŞAK SIG'!E10+'[1]AKFİNANS'!E10+'[1]TOWER'!E10+'[1]AVEON'!E10+'[1]UNİVERSAL'!E10</f>
        <v>0</v>
      </c>
      <c r="F13" s="5">
        <f>'[1]AS CAN'!F10+'[1]LIMASOL'!F10+'[1]BEY SIG'!F10+'[1]TÜRK SİG'!F10+'[1]AXA SİGORTA'!F10+'[1]ANADOLU'!F10+'[1]KIBRIS SIG'!F10+'[1]GÜVEN SİG'!F10+'[1]SEGURE'!F10+'[1]COMMERCIAL'!F10+'[1]CREDİTWEST'!F10+'[1]DAĞLI SIG'!F10+'[1]GOLD SIG'!F10+'[1]GÜNEŞ'!F10+'[1]İŞLEK SİG'!F10+'[1]ŞEKER SIG'!F10+'[1]UMBRELLA'!F10+'[1]ZİRVE SIG'!F10+'[1]CAN SİGORTA'!F10+'[1]İSVİÇRE SIG'!F10+'[1]ALLIANZ'!F10+'[1]RAY SIG'!F10+'[1]ZURİCH'!F10+'[1]BAŞAK SIG'!F10+'[1]AKFİNANS'!F10+'[1]TOWER'!F10+'[1]AVEON'!F10+'[1]UNİVERSAL'!F10</f>
        <v>0</v>
      </c>
      <c r="G13" s="5">
        <f>'[1]AS CAN'!G10+'[1]LIMASOL'!G10+'[1]BEY SIG'!G10+'[1]TÜRK SİG'!G10+'[1]AXA SİGORTA'!G10+'[1]ANADOLU'!G10+'[1]KIBRIS SIG'!G10+'[1]GÜVEN SİG'!G10+'[1]SEGURE'!G10+'[1]COMMERCIAL'!G10+'[1]CREDİTWEST'!G10+'[1]DAĞLI SIG'!G10+'[1]GOLD SIG'!G10+'[1]GÜNEŞ'!G10+'[1]İŞLEK SİG'!G10+'[1]ŞEKER SIG'!G10+'[1]UMBRELLA'!G10+'[1]ZİRVE SIG'!G10+'[1]CAN SİGORTA'!G10+'[1]İSVİÇRE SIG'!G10+'[1]ALLIANZ'!G10+'[1]RAY SIG'!G10+'[1]ZURİCH'!G10+'[1]BAŞAK SIG'!G10+'[1]AKFİNANS'!G10+'[1]TOWER'!G10+'[1]AVEON'!G10+'[1]UNİVERSAL'!G10</f>
        <v>0</v>
      </c>
      <c r="H13" s="5">
        <f>'[1]AS CAN'!H10+'[1]LIMASOL'!H10+'[1]BEY SIG'!H10+'[1]TÜRK SİG'!H10+'[1]AXA SİGORTA'!H10+'[1]ANADOLU'!H10+'[1]KIBRIS SIG'!H10+'[1]GÜVEN SİG'!H10+'[1]SEGURE'!H10+'[1]COMMERCIAL'!H10+'[1]CREDİTWEST'!H10+'[1]DAĞLI SIG'!H10+'[1]GOLD SIG'!H10+'[1]GÜNEŞ'!H10+'[1]İŞLEK SİG'!H10+'[1]ŞEKER SIG'!H10+'[1]UMBRELLA'!H10+'[1]ZİRVE SIG'!H10+'[1]CAN SİGORTA'!H10+'[1]İSVİÇRE SIG'!H10+'[1]ALLIANZ'!H10+'[1]RAY SIG'!H10+'[1]ZURİCH'!H10+'[1]BAŞAK SIG'!H10+'[1]AKFİNANS'!H10+'[1]TOWER'!H10+'[1]AVEON'!H10+'[1]UNİVERSAL'!H10</f>
        <v>0</v>
      </c>
      <c r="I13" s="5">
        <f>'[1]AS CAN'!I10+'[1]LIMASOL'!I10+'[1]BEY SIG'!I10+'[1]TÜRK SİG'!I10+'[1]AXA SİGORTA'!I10+'[1]ANADOLU'!I10+'[1]KIBRIS SIG'!I10+'[1]GÜVEN SİG'!I10+'[1]SEGURE'!I10+'[1]COMMERCIAL'!I10+'[1]CREDİTWEST'!I10+'[1]DAĞLI SIG'!I10+'[1]GOLD SIG'!I10+'[1]GÜNEŞ'!I10+'[1]İŞLEK SİG'!I10+'[1]ŞEKER SIG'!I10+'[1]UMBRELLA'!I10+'[1]ZİRVE SIG'!I10+'[1]CAN SİGORTA'!I10+'[1]İSVİÇRE SIG'!I10+'[1]ALLIANZ'!I10+'[1]RAY SIG'!I10+'[1]ZURİCH'!I10+'[1]BAŞAK SIG'!I10+'[1]AKFİNANS'!I10+'[1]TOWER'!I10+'[1]AVEON'!I10+'[1]UNİVERSAL'!I10</f>
        <v>0</v>
      </c>
      <c r="J13" s="5">
        <f>'[1]AS CAN'!J10+'[1]LIMASOL'!J10+'[1]BEY SIG'!J10+'[1]TÜRK SİG'!J10+'[1]AXA SİGORTA'!J10+'[1]ANADOLU'!J10+'[1]KIBRIS SIG'!J10+'[1]GÜVEN SİG'!J10+'[1]SEGURE'!J10+'[1]COMMERCIAL'!J10+'[1]CREDİTWEST'!J10+'[1]DAĞLI SIG'!J10+'[1]GOLD SIG'!J10+'[1]GÜNEŞ'!J10+'[1]İŞLEK SİG'!J10+'[1]ŞEKER SIG'!J10+'[1]UMBRELLA'!J10+'[1]ZİRVE SIG'!J10+'[1]CAN SİGORTA'!J10+'[1]İSVİÇRE SIG'!J10+'[1]ALLIANZ'!J10+'[1]RAY SIG'!J10+'[1]ZURİCH'!J10+'[1]BAŞAK SIG'!J10+'[1]AKFİNANS'!J10+'[1]TOWER'!J10+'[1]AVEON'!J10+'[1]UNİVERSAL'!J10</f>
        <v>0</v>
      </c>
      <c r="K13" s="5">
        <f>'[1]AS CAN'!K10+'[1]LIMASOL'!K10+'[1]BEY SIG'!K10+'[1]TÜRK SİG'!K10+'[1]AXA SİGORTA'!K10+'[1]ANADOLU'!K10+'[1]KIBRIS SIG'!K10+'[1]GÜVEN SİG'!K10+'[1]SEGURE'!K10+'[1]COMMERCIAL'!K10+'[1]CREDİTWEST'!K10+'[1]DAĞLI SIG'!K10+'[1]GOLD SIG'!K10+'[1]GÜNEŞ'!K10+'[1]İŞLEK SİG'!K10+'[1]ŞEKER SIG'!K10+'[1]UMBRELLA'!K10+'[1]ZİRVE SIG'!K10+'[1]CAN SİGORTA'!K10+'[1]İSVİÇRE SIG'!K10+'[1]ALLIANZ'!K10+'[1]RAY SIG'!K10+'[1]ZURİCH'!K10+'[1]BAŞAK SIG'!K10+'[1]AKFİNANS'!K10+'[1]TOWER'!K10+'[1]AVEON'!K10+'[1]UNİVERSAL'!K10</f>
        <v>0</v>
      </c>
      <c r="L13" s="6">
        <f t="shared" si="2"/>
        <v>0</v>
      </c>
      <c r="M13" s="5">
        <f>'[1]AS CAN'!M9+'[1]LIMASOL'!M10+'[1]BEY SIG'!M9+'[1]TÜRK SİG'!M9+'[1]AXA SİGORTA'!M9+'[1]ANADOLU'!M9+'[1]KIBRIS SIG'!M10+'[1]GÜVEN SİG'!M10+'[1]SEGURE'!M10+'[1]COMMERCIAL'!M10+'[1]CREDİTWEST'!M10+'[1]DAĞLI SIG'!M10+'[1]GOLD SIG'!M10+'[1]GÜNEŞ'!M10+'[1]İŞLEK SİG'!M10+'[1]ŞEKER SIG'!M10+'[1]UMBRELLA'!M10+'[1]ZİRVE SIG'!M10+'[1]CAN SİGORTA'!M10+'[1]İSVİÇRE SIG'!M10+'[1]ALLIANZ'!M10+'[1]RAY SIG'!M10+'[1]ZURİCH'!M10+'[1]BAŞAK SIG'!M10+'[1]AKFİNANS'!M10</f>
        <v>0</v>
      </c>
      <c r="N13" s="6">
        <f t="shared" si="1"/>
        <v>0</v>
      </c>
    </row>
    <row r="14" spans="3:14" ht="9.75">
      <c r="C14" s="2" t="s">
        <v>25</v>
      </c>
      <c r="D14" s="5">
        <f>'[1]AS CAN'!D11+'[1]LIMASOL'!D11+'[1]BEY SIG'!D11+'[1]TÜRK SİG'!D11+'[1]AXA SİGORTA'!D11+'[1]ANADOLU'!D11+'[1]KIBRIS SIG'!D11+'[1]GÜVEN SİG'!D11+'[1]SEGURE'!D11+'[1]COMMERCIAL'!D11+'[1]CREDİTWEST'!D11+'[1]DAĞLI SIG'!D11+'[1]GOLD SIG'!D11+'[1]GÜNEŞ'!D11+'[1]İŞLEK SİG'!D11+'[1]ŞEKER SIG'!D11+'[1]UMBRELLA'!D11+'[1]ZİRVE SIG'!D11+'[1]CAN SİGORTA'!D11+'[1]İSVİÇRE SIG'!D11+'[1]ALLIANZ'!D11+'[1]RAY SIG'!D11+'[1]ZURİCH'!D11+'[1]BAŞAK SIG'!D11+'[1]AKFİNANS'!D11+'[1]TOWER'!D11+'[1]AVEON'!D11+'[1]UNİVERSAL'!D11</f>
        <v>0</v>
      </c>
      <c r="E14" s="5">
        <f>'[1]AS CAN'!E11+'[1]LIMASOL'!E11+'[1]BEY SIG'!E11+'[1]TÜRK SİG'!E11+'[1]AXA SİGORTA'!E11+'[1]ANADOLU'!E11+'[1]KIBRIS SIG'!E11+'[1]GÜVEN SİG'!E11+'[1]SEGURE'!E11+'[1]COMMERCIAL'!E11+'[1]CREDİTWEST'!E11+'[1]DAĞLI SIG'!E11+'[1]GOLD SIG'!E11+'[1]GÜNEŞ'!E11+'[1]İŞLEK SİG'!E11+'[1]ŞEKER SIG'!E11+'[1]UMBRELLA'!E11+'[1]ZİRVE SIG'!E11+'[1]CAN SİGORTA'!E11+'[1]İSVİÇRE SIG'!E11+'[1]ALLIANZ'!E11+'[1]RAY SIG'!E11+'[1]ZURİCH'!E11+'[1]BAŞAK SIG'!E11+'[1]AKFİNANS'!E11+'[1]TOWER'!E11+'[1]AVEON'!E11+'[1]UNİVERSAL'!E11</f>
        <v>0</v>
      </c>
      <c r="F14" s="5">
        <f>'[1]AS CAN'!F11+'[1]LIMASOL'!F11+'[1]BEY SIG'!F11+'[1]TÜRK SİG'!F11+'[1]AXA SİGORTA'!F11+'[1]ANADOLU'!F11+'[1]KIBRIS SIG'!F11+'[1]GÜVEN SİG'!F11+'[1]SEGURE'!F11+'[1]COMMERCIAL'!F11+'[1]CREDİTWEST'!F11+'[1]DAĞLI SIG'!F11+'[1]GOLD SIG'!F11+'[1]GÜNEŞ'!F11+'[1]İŞLEK SİG'!F11+'[1]ŞEKER SIG'!F11+'[1]UMBRELLA'!F11+'[1]ZİRVE SIG'!F11+'[1]CAN SİGORTA'!F11+'[1]İSVİÇRE SIG'!F11+'[1]ALLIANZ'!F11+'[1]RAY SIG'!F11+'[1]ZURİCH'!F11+'[1]BAŞAK SIG'!F11+'[1]AKFİNANS'!F11+'[1]TOWER'!F11+'[1]AVEON'!F11+'[1]UNİVERSAL'!F11</f>
        <v>0</v>
      </c>
      <c r="G14" s="5">
        <f>'[1]AS CAN'!G11+'[1]LIMASOL'!G11+'[1]BEY SIG'!G11+'[1]TÜRK SİG'!G11+'[1]AXA SİGORTA'!G11+'[1]ANADOLU'!G11+'[1]KIBRIS SIG'!G11+'[1]GÜVEN SİG'!G11+'[1]SEGURE'!G11+'[1]COMMERCIAL'!G11+'[1]CREDİTWEST'!G11+'[1]DAĞLI SIG'!G11+'[1]GOLD SIG'!G11+'[1]GÜNEŞ'!G11+'[1]İŞLEK SİG'!G11+'[1]ŞEKER SIG'!G11+'[1]UMBRELLA'!G11+'[1]ZİRVE SIG'!G11+'[1]CAN SİGORTA'!G11+'[1]İSVİÇRE SIG'!G11+'[1]ALLIANZ'!G11+'[1]RAY SIG'!G11+'[1]ZURİCH'!G11+'[1]BAŞAK SIG'!G11+'[1]AKFİNANS'!G11+'[1]TOWER'!G11+'[1]AVEON'!G11+'[1]UNİVERSAL'!G11</f>
        <v>0</v>
      </c>
      <c r="H14" s="5">
        <f>'[1]AS CAN'!H11+'[1]LIMASOL'!H11+'[1]BEY SIG'!H11+'[1]TÜRK SİG'!H11+'[1]AXA SİGORTA'!H11+'[1]ANADOLU'!H11+'[1]KIBRIS SIG'!H11+'[1]GÜVEN SİG'!H11+'[1]SEGURE'!H11+'[1]COMMERCIAL'!H11+'[1]CREDİTWEST'!H11+'[1]DAĞLI SIG'!H11+'[1]GOLD SIG'!H11+'[1]GÜNEŞ'!H11+'[1]İŞLEK SİG'!H11+'[1]ŞEKER SIG'!H11+'[1]UMBRELLA'!H11+'[1]ZİRVE SIG'!H11+'[1]CAN SİGORTA'!H11+'[1]İSVİÇRE SIG'!H11+'[1]ALLIANZ'!H11+'[1]RAY SIG'!H11+'[1]ZURİCH'!H11+'[1]BAŞAK SIG'!H11+'[1]AKFİNANS'!H11+'[1]TOWER'!H11+'[1]AVEON'!H11+'[1]UNİVERSAL'!H11</f>
        <v>0</v>
      </c>
      <c r="I14" s="5">
        <f>'[1]AS CAN'!I11+'[1]LIMASOL'!I11+'[1]BEY SIG'!I11+'[1]TÜRK SİG'!I11+'[1]AXA SİGORTA'!I11+'[1]ANADOLU'!I11+'[1]KIBRIS SIG'!I11+'[1]GÜVEN SİG'!I11+'[1]SEGURE'!I11+'[1]COMMERCIAL'!I11+'[1]CREDİTWEST'!I11+'[1]DAĞLI SIG'!I11+'[1]GOLD SIG'!I11+'[1]GÜNEŞ'!I11+'[1]İŞLEK SİG'!I11+'[1]ŞEKER SIG'!I11+'[1]UMBRELLA'!I11+'[1]ZİRVE SIG'!I11+'[1]CAN SİGORTA'!I11+'[1]İSVİÇRE SIG'!I11+'[1]ALLIANZ'!I11+'[1]RAY SIG'!I11+'[1]ZURİCH'!I11+'[1]BAŞAK SIG'!I11+'[1]AKFİNANS'!I11+'[1]TOWER'!I11+'[1]AVEON'!I11+'[1]UNİVERSAL'!I11</f>
        <v>0</v>
      </c>
      <c r="J14" s="5">
        <f>'[1]AS CAN'!J11+'[1]LIMASOL'!J11+'[1]BEY SIG'!J11+'[1]TÜRK SİG'!J11+'[1]AXA SİGORTA'!J11+'[1]ANADOLU'!J11+'[1]KIBRIS SIG'!J11+'[1]GÜVEN SİG'!J11+'[1]SEGURE'!J11+'[1]COMMERCIAL'!J11+'[1]CREDİTWEST'!J11+'[1]DAĞLI SIG'!J11+'[1]GOLD SIG'!J11+'[1]GÜNEŞ'!J11+'[1]İŞLEK SİG'!J11+'[1]ŞEKER SIG'!J11+'[1]UMBRELLA'!J11+'[1]ZİRVE SIG'!J11+'[1]CAN SİGORTA'!J11+'[1]İSVİÇRE SIG'!J11+'[1]ALLIANZ'!J11+'[1]RAY SIG'!J11+'[1]ZURİCH'!J11+'[1]BAŞAK SIG'!J11+'[1]AKFİNANS'!J11+'[1]TOWER'!J11+'[1]AVEON'!J11+'[1]UNİVERSAL'!J11</f>
        <v>0</v>
      </c>
      <c r="K14" s="5">
        <f>'[1]AS CAN'!K11+'[1]LIMASOL'!K11+'[1]BEY SIG'!K11+'[1]TÜRK SİG'!K11+'[1]AXA SİGORTA'!K11+'[1]ANADOLU'!K11+'[1]KIBRIS SIG'!K11+'[1]GÜVEN SİG'!K11+'[1]SEGURE'!K11+'[1]COMMERCIAL'!K11+'[1]CREDİTWEST'!K11+'[1]DAĞLI SIG'!K11+'[1]GOLD SIG'!K11+'[1]GÜNEŞ'!K11+'[1]İŞLEK SİG'!K11+'[1]ŞEKER SIG'!K11+'[1]UMBRELLA'!K11+'[1]ZİRVE SIG'!K11+'[1]CAN SİGORTA'!K11+'[1]İSVİÇRE SIG'!K11+'[1]ALLIANZ'!K11+'[1]RAY SIG'!K11+'[1]ZURİCH'!K11+'[1]BAŞAK SIG'!K11+'[1]AKFİNANS'!K11+'[1]TOWER'!K11+'[1]AVEON'!K11+'[1]UNİVERSAL'!K11</f>
        <v>0</v>
      </c>
      <c r="L14" s="6">
        <f t="shared" si="2"/>
        <v>0</v>
      </c>
      <c r="M14" s="5">
        <f>'[1]AS CAN'!M10+'[1]LIMASOL'!M11+'[1]BEY SIG'!M10+'[1]TÜRK SİG'!M10+'[1]AXA SİGORTA'!M10+'[1]ANADOLU'!M10+'[1]KIBRIS SIG'!M11+'[1]GÜVEN SİG'!M11+'[1]SEGURE'!M11+'[1]COMMERCIAL'!M11+'[1]CREDİTWEST'!M11+'[1]DAĞLI SIG'!M11+'[1]GOLD SIG'!M11+'[1]GÜNEŞ'!M11+'[1]İŞLEK SİG'!M11+'[1]ŞEKER SIG'!M11+'[1]UMBRELLA'!M11+'[1]ZİRVE SIG'!M11+'[1]CAN SİGORTA'!M11+'[1]İSVİÇRE SIG'!M11+'[1]ALLIANZ'!M11+'[1]RAY SIG'!M11+'[1]ZURİCH'!M11+'[1]BAŞAK SIG'!M11+'[1]AKFİNANS'!M11</f>
        <v>0</v>
      </c>
      <c r="N14" s="6">
        <f t="shared" si="1"/>
        <v>0</v>
      </c>
    </row>
    <row r="15" spans="3:14" ht="9.75">
      <c r="C15" s="2" t="s">
        <v>26</v>
      </c>
      <c r="D15" s="5">
        <f>'[1]AS CAN'!D12+'[1]LIMASOL'!D12+'[1]BEY SIG'!D12+'[1]TÜRK SİG'!D12+'[1]AXA SİGORTA'!D12+'[1]ANADOLU'!D12+'[1]KIBRIS SIG'!D12+'[1]GÜVEN SİG'!D12+'[1]SEGURE'!D12+'[1]COMMERCIAL'!D12+'[1]CREDİTWEST'!D12+'[1]DAĞLI SIG'!D12+'[1]GOLD SIG'!D12+'[1]GÜNEŞ'!D12+'[1]İŞLEK SİG'!D12+'[1]ŞEKER SIG'!D12+'[1]UMBRELLA'!D12+'[1]ZİRVE SIG'!D12+'[1]CAN SİGORTA'!D12+'[1]İSVİÇRE SIG'!D12+'[1]ALLIANZ'!D12+'[1]RAY SIG'!D12+'[1]ZURİCH'!D12+'[1]BAŞAK SIG'!D12+'[1]AKFİNANS'!D12+'[1]TOWER'!D12+'[1]AVEON'!D12+'[1]UNİVERSAL'!D12</f>
        <v>0</v>
      </c>
      <c r="E15" s="5">
        <f>'[1]AS CAN'!E12+'[1]LIMASOL'!E12+'[1]BEY SIG'!E12+'[1]TÜRK SİG'!E12+'[1]AXA SİGORTA'!E12+'[1]ANADOLU'!E12+'[1]KIBRIS SIG'!E12+'[1]GÜVEN SİG'!E12+'[1]SEGURE'!E12+'[1]COMMERCIAL'!E12+'[1]CREDİTWEST'!E12+'[1]DAĞLI SIG'!E12+'[1]GOLD SIG'!E12+'[1]GÜNEŞ'!E12+'[1]İŞLEK SİG'!E12+'[1]ŞEKER SIG'!E12+'[1]UMBRELLA'!E12+'[1]ZİRVE SIG'!E12+'[1]CAN SİGORTA'!E12+'[1]İSVİÇRE SIG'!E12+'[1]ALLIANZ'!E12+'[1]RAY SIG'!E12+'[1]ZURİCH'!E12+'[1]BAŞAK SIG'!E12+'[1]AKFİNANS'!E12+'[1]TOWER'!E12+'[1]AVEON'!E12+'[1]UNİVERSAL'!E12</f>
        <v>0</v>
      </c>
      <c r="F15" s="5">
        <f>'[1]AS CAN'!F12+'[1]LIMASOL'!F12+'[1]BEY SIG'!F12+'[1]TÜRK SİG'!F12+'[1]AXA SİGORTA'!F12+'[1]ANADOLU'!F12+'[1]KIBRIS SIG'!F12+'[1]GÜVEN SİG'!F12+'[1]SEGURE'!F12+'[1]COMMERCIAL'!F12+'[1]CREDİTWEST'!F12+'[1]DAĞLI SIG'!F12+'[1]GOLD SIG'!F12+'[1]GÜNEŞ'!F12+'[1]İŞLEK SİG'!F12+'[1]ŞEKER SIG'!F12+'[1]UMBRELLA'!F12+'[1]ZİRVE SIG'!F12+'[1]CAN SİGORTA'!F12+'[1]İSVİÇRE SIG'!F12+'[1]ALLIANZ'!F12+'[1]RAY SIG'!F12+'[1]ZURİCH'!F12+'[1]BAŞAK SIG'!F12+'[1]AKFİNANS'!F12+'[1]TOWER'!F12+'[1]AVEON'!F12+'[1]UNİVERSAL'!F12</f>
        <v>0</v>
      </c>
      <c r="G15" s="5">
        <f>'[1]AS CAN'!G12+'[1]LIMASOL'!G12+'[1]BEY SIG'!G12+'[1]TÜRK SİG'!G12+'[1]AXA SİGORTA'!G12+'[1]ANADOLU'!G12+'[1]KIBRIS SIG'!G12+'[1]GÜVEN SİG'!G12+'[1]SEGURE'!G12+'[1]COMMERCIAL'!G12+'[1]CREDİTWEST'!G12+'[1]DAĞLI SIG'!G12+'[1]GOLD SIG'!G12+'[1]GÜNEŞ'!G12+'[1]İŞLEK SİG'!G12+'[1]ŞEKER SIG'!G12+'[1]UMBRELLA'!G12+'[1]ZİRVE SIG'!G12+'[1]CAN SİGORTA'!G12+'[1]İSVİÇRE SIG'!G12+'[1]ALLIANZ'!G12+'[1]RAY SIG'!G12+'[1]ZURİCH'!G12+'[1]BAŞAK SIG'!G12+'[1]AKFİNANS'!G12+'[1]TOWER'!G12+'[1]AVEON'!G12+'[1]UNİVERSAL'!G12</f>
        <v>0</v>
      </c>
      <c r="H15" s="5">
        <f>'[1]AS CAN'!H12+'[1]LIMASOL'!H12+'[1]BEY SIG'!H12+'[1]TÜRK SİG'!H12+'[1]AXA SİGORTA'!H12+'[1]ANADOLU'!H12+'[1]KIBRIS SIG'!H12+'[1]GÜVEN SİG'!H12+'[1]SEGURE'!H12+'[1]COMMERCIAL'!H12+'[1]CREDİTWEST'!H12+'[1]DAĞLI SIG'!H12+'[1]GOLD SIG'!H12+'[1]GÜNEŞ'!H12+'[1]İŞLEK SİG'!H12+'[1]ŞEKER SIG'!H12+'[1]UMBRELLA'!H12+'[1]ZİRVE SIG'!H12+'[1]CAN SİGORTA'!H12+'[1]İSVİÇRE SIG'!H12+'[1]ALLIANZ'!H12+'[1]RAY SIG'!H12+'[1]ZURİCH'!H12+'[1]BAŞAK SIG'!H12+'[1]AKFİNANS'!H12+'[1]TOWER'!H12+'[1]AVEON'!H12+'[1]UNİVERSAL'!H12</f>
        <v>0</v>
      </c>
      <c r="I15" s="5">
        <f>'[1]AS CAN'!I12+'[1]LIMASOL'!I12+'[1]BEY SIG'!I12+'[1]TÜRK SİG'!I12+'[1]AXA SİGORTA'!I12+'[1]ANADOLU'!I12+'[1]KIBRIS SIG'!I12+'[1]GÜVEN SİG'!I12+'[1]SEGURE'!I12+'[1]COMMERCIAL'!I12+'[1]CREDİTWEST'!I12+'[1]DAĞLI SIG'!I12+'[1]GOLD SIG'!I12+'[1]GÜNEŞ'!I12+'[1]İŞLEK SİG'!I12+'[1]ŞEKER SIG'!I12+'[1]UMBRELLA'!I12+'[1]ZİRVE SIG'!I12+'[1]CAN SİGORTA'!I12+'[1]İSVİÇRE SIG'!I12+'[1]ALLIANZ'!I12+'[1]RAY SIG'!I12+'[1]ZURİCH'!I12+'[1]BAŞAK SIG'!I12+'[1]AKFİNANS'!I12+'[1]TOWER'!I12+'[1]AVEON'!I12+'[1]UNİVERSAL'!I12</f>
        <v>0</v>
      </c>
      <c r="J15" s="5">
        <f>'[1]AS CAN'!J12+'[1]LIMASOL'!J12+'[1]BEY SIG'!J12+'[1]TÜRK SİG'!J12+'[1]AXA SİGORTA'!J12+'[1]ANADOLU'!J12+'[1]KIBRIS SIG'!J12+'[1]GÜVEN SİG'!J12+'[1]SEGURE'!J12+'[1]COMMERCIAL'!J12+'[1]CREDİTWEST'!J12+'[1]DAĞLI SIG'!J12+'[1]GOLD SIG'!J12+'[1]GÜNEŞ'!J12+'[1]İŞLEK SİG'!J12+'[1]ŞEKER SIG'!J12+'[1]UMBRELLA'!J12+'[1]ZİRVE SIG'!J12+'[1]CAN SİGORTA'!J12+'[1]İSVİÇRE SIG'!J12+'[1]ALLIANZ'!J12+'[1]RAY SIG'!J12+'[1]ZURİCH'!J12+'[1]BAŞAK SIG'!J12+'[1]AKFİNANS'!J12+'[1]TOWER'!J12+'[1]AVEON'!J12+'[1]UNİVERSAL'!J12</f>
        <v>0</v>
      </c>
      <c r="K15" s="5">
        <f>'[1]AS CAN'!K12+'[1]LIMASOL'!K12+'[1]BEY SIG'!K12+'[1]TÜRK SİG'!K12+'[1]AXA SİGORTA'!K12+'[1]ANADOLU'!K12+'[1]KIBRIS SIG'!K12+'[1]GÜVEN SİG'!K12+'[1]SEGURE'!K12+'[1]COMMERCIAL'!K12+'[1]CREDİTWEST'!K12+'[1]DAĞLI SIG'!K12+'[1]GOLD SIG'!K12+'[1]GÜNEŞ'!K12+'[1]İŞLEK SİG'!K12+'[1]ŞEKER SIG'!K12+'[1]UMBRELLA'!K12+'[1]ZİRVE SIG'!K12+'[1]CAN SİGORTA'!K12+'[1]İSVİÇRE SIG'!K12+'[1]ALLIANZ'!K12+'[1]RAY SIG'!K12+'[1]ZURİCH'!K12+'[1]BAŞAK SIG'!K12+'[1]AKFİNANS'!K12+'[1]TOWER'!K12+'[1]AVEON'!K12+'[1]UNİVERSAL'!K12</f>
        <v>0</v>
      </c>
      <c r="L15" s="6">
        <f t="shared" si="2"/>
        <v>0</v>
      </c>
      <c r="M15" s="5">
        <f>'[1]AS CAN'!M11+'[1]LIMASOL'!M12+'[1]BEY SIG'!M11+'[1]TÜRK SİG'!M11+'[1]AXA SİGORTA'!M11+'[1]ANADOLU'!M11+'[1]KIBRIS SIG'!M12+'[1]GÜVEN SİG'!M12+'[1]SEGURE'!M12+'[1]COMMERCIAL'!M12+'[1]CREDİTWEST'!M12+'[1]DAĞLI SIG'!M12+'[1]GOLD SIG'!M12+'[1]GÜNEŞ'!M12+'[1]İŞLEK SİG'!M12+'[1]ŞEKER SIG'!M12+'[1]UMBRELLA'!M12+'[1]ZİRVE SIG'!M12+'[1]CAN SİGORTA'!M12+'[1]İSVİÇRE SIG'!M12+'[1]ALLIANZ'!M12+'[1]RAY SIG'!M12+'[1]ZURİCH'!M12+'[1]BAŞAK SIG'!M12+'[1]AKFİNANS'!M12</f>
        <v>0</v>
      </c>
      <c r="N15" s="6">
        <f t="shared" si="1"/>
        <v>0</v>
      </c>
    </row>
    <row r="16" spans="3:14" ht="9.75">
      <c r="C16" s="2" t="s">
        <v>27</v>
      </c>
      <c r="D16" s="5">
        <f>'[1]AS CAN'!D13+'[1]LIMASOL'!D13+'[1]BEY SIG'!D13+'[1]TÜRK SİG'!D13+'[1]AXA SİGORTA'!D13+'[1]ANADOLU'!D13+'[1]KIBRIS SIG'!D13+'[1]GÜVEN SİG'!D13+'[1]SEGURE'!D13+'[1]COMMERCIAL'!D13+'[1]CREDİTWEST'!D13+'[1]DAĞLI SIG'!D13+'[1]GOLD SIG'!D13+'[1]GÜNEŞ'!D13+'[1]İŞLEK SİG'!D13+'[1]ŞEKER SIG'!D13+'[1]UMBRELLA'!D13+'[1]ZİRVE SIG'!D13+'[1]CAN SİGORTA'!D13+'[1]İSVİÇRE SIG'!D13+'[1]ALLIANZ'!D13+'[1]RAY SIG'!D13+'[1]ZURİCH'!D13+'[1]BAŞAK SIG'!D13+'[1]AKFİNANS'!D13+'[1]TOWER'!D13+'[1]AVEON'!D13+'[1]UNİVERSAL'!D13</f>
        <v>0</v>
      </c>
      <c r="E16" s="5">
        <f>'[1]AS CAN'!E13+'[1]LIMASOL'!E13+'[1]BEY SIG'!E13+'[1]TÜRK SİG'!E13+'[1]AXA SİGORTA'!E13+'[1]ANADOLU'!E13+'[1]KIBRIS SIG'!E13+'[1]GÜVEN SİG'!E13+'[1]SEGURE'!E13+'[1]COMMERCIAL'!E13+'[1]CREDİTWEST'!E13+'[1]DAĞLI SIG'!E13+'[1]GOLD SIG'!E13+'[1]GÜNEŞ'!E13+'[1]İŞLEK SİG'!E13+'[1]ŞEKER SIG'!E13+'[1]UMBRELLA'!E13+'[1]ZİRVE SIG'!E13+'[1]CAN SİGORTA'!E13+'[1]İSVİÇRE SIG'!E13+'[1]ALLIANZ'!E13+'[1]RAY SIG'!E13+'[1]ZURİCH'!E13+'[1]BAŞAK SIG'!E13+'[1]AKFİNANS'!E13+'[1]TOWER'!E13+'[1]AVEON'!E13+'[1]UNİVERSAL'!E13</f>
        <v>0</v>
      </c>
      <c r="F16" s="5">
        <f>'[1]AS CAN'!F13+'[1]LIMASOL'!F13+'[1]BEY SIG'!F13+'[1]TÜRK SİG'!F13+'[1]AXA SİGORTA'!F13+'[1]ANADOLU'!F13+'[1]KIBRIS SIG'!F13+'[1]GÜVEN SİG'!F13+'[1]SEGURE'!F13+'[1]COMMERCIAL'!F13+'[1]CREDİTWEST'!F13+'[1]DAĞLI SIG'!F13+'[1]GOLD SIG'!F13+'[1]GÜNEŞ'!F13+'[1]İŞLEK SİG'!F13+'[1]ŞEKER SIG'!F13+'[1]UMBRELLA'!F13+'[1]ZİRVE SIG'!F13+'[1]CAN SİGORTA'!F13+'[1]İSVİÇRE SIG'!F13+'[1]ALLIANZ'!F13+'[1]RAY SIG'!F13+'[1]ZURİCH'!F13+'[1]BAŞAK SIG'!F13+'[1]AKFİNANS'!F13+'[1]TOWER'!F13+'[1]AVEON'!F13+'[1]UNİVERSAL'!F13</f>
        <v>0</v>
      </c>
      <c r="G16" s="5">
        <f>'[1]AS CAN'!G13+'[1]LIMASOL'!G13+'[1]BEY SIG'!G13+'[1]TÜRK SİG'!G13+'[1]AXA SİGORTA'!G13+'[1]ANADOLU'!G13+'[1]KIBRIS SIG'!G13+'[1]GÜVEN SİG'!G13+'[1]SEGURE'!G13+'[1]COMMERCIAL'!G13+'[1]CREDİTWEST'!G13+'[1]DAĞLI SIG'!G13+'[1]GOLD SIG'!G13+'[1]GÜNEŞ'!G13+'[1]İŞLEK SİG'!G13+'[1]ŞEKER SIG'!G13+'[1]UMBRELLA'!G13+'[1]ZİRVE SIG'!G13+'[1]CAN SİGORTA'!G13+'[1]İSVİÇRE SIG'!G13+'[1]ALLIANZ'!G13+'[1]RAY SIG'!G13+'[1]ZURİCH'!G13+'[1]BAŞAK SIG'!G13+'[1]AKFİNANS'!G13+'[1]TOWER'!G13+'[1]AVEON'!G13+'[1]UNİVERSAL'!G13</f>
        <v>0</v>
      </c>
      <c r="H16" s="5">
        <f>'[1]AS CAN'!H13+'[1]LIMASOL'!H13+'[1]BEY SIG'!H13+'[1]TÜRK SİG'!H13+'[1]AXA SİGORTA'!H13+'[1]ANADOLU'!H13+'[1]KIBRIS SIG'!H13+'[1]GÜVEN SİG'!H13+'[1]SEGURE'!H13+'[1]COMMERCIAL'!H13+'[1]CREDİTWEST'!H13+'[1]DAĞLI SIG'!H13+'[1]GOLD SIG'!H13+'[1]GÜNEŞ'!H13+'[1]İŞLEK SİG'!H13+'[1]ŞEKER SIG'!H13+'[1]UMBRELLA'!H13+'[1]ZİRVE SIG'!H13+'[1]CAN SİGORTA'!H13+'[1]İSVİÇRE SIG'!H13+'[1]ALLIANZ'!H13+'[1]RAY SIG'!H13+'[1]ZURİCH'!H13+'[1]BAŞAK SIG'!H13+'[1]AKFİNANS'!H13+'[1]TOWER'!H13+'[1]AVEON'!H13+'[1]UNİVERSAL'!H13</f>
        <v>0</v>
      </c>
      <c r="I16" s="5">
        <f>'[1]AS CAN'!I13+'[1]LIMASOL'!I13+'[1]BEY SIG'!I13+'[1]TÜRK SİG'!I13+'[1]AXA SİGORTA'!I13+'[1]ANADOLU'!I13+'[1]KIBRIS SIG'!I13+'[1]GÜVEN SİG'!I13+'[1]SEGURE'!I13+'[1]COMMERCIAL'!I13+'[1]CREDİTWEST'!I13+'[1]DAĞLI SIG'!I13+'[1]GOLD SIG'!I13+'[1]GÜNEŞ'!I13+'[1]İŞLEK SİG'!I13+'[1]ŞEKER SIG'!I13+'[1]UMBRELLA'!I13+'[1]ZİRVE SIG'!I13+'[1]CAN SİGORTA'!I13+'[1]İSVİÇRE SIG'!I13+'[1]ALLIANZ'!I13+'[1]RAY SIG'!I13+'[1]ZURİCH'!I13+'[1]BAŞAK SIG'!I13+'[1]AKFİNANS'!I13+'[1]TOWER'!I13+'[1]AVEON'!I13+'[1]UNİVERSAL'!I13</f>
        <v>0</v>
      </c>
      <c r="J16" s="5">
        <f>'[1]AS CAN'!J13+'[1]LIMASOL'!J13+'[1]BEY SIG'!J13+'[1]TÜRK SİG'!J13+'[1]AXA SİGORTA'!J13+'[1]ANADOLU'!J13+'[1]KIBRIS SIG'!J13+'[1]GÜVEN SİG'!J13+'[1]SEGURE'!J13+'[1]COMMERCIAL'!J13+'[1]CREDİTWEST'!J13+'[1]DAĞLI SIG'!J13+'[1]GOLD SIG'!J13+'[1]GÜNEŞ'!J13+'[1]İŞLEK SİG'!J13+'[1]ŞEKER SIG'!J13+'[1]UMBRELLA'!J13+'[1]ZİRVE SIG'!J13+'[1]CAN SİGORTA'!J13+'[1]İSVİÇRE SIG'!J13+'[1]ALLIANZ'!J13+'[1]RAY SIG'!J13+'[1]ZURİCH'!J13+'[1]BAŞAK SIG'!J13+'[1]AKFİNANS'!J13+'[1]TOWER'!J13+'[1]AVEON'!J13+'[1]UNİVERSAL'!J13</f>
        <v>0</v>
      </c>
      <c r="K16" s="5">
        <f>'[1]AS CAN'!K13+'[1]LIMASOL'!K13+'[1]BEY SIG'!K13+'[1]TÜRK SİG'!K13+'[1]AXA SİGORTA'!K13+'[1]ANADOLU'!K13+'[1]KIBRIS SIG'!K13+'[1]GÜVEN SİG'!K13+'[1]SEGURE'!K13+'[1]COMMERCIAL'!K13+'[1]CREDİTWEST'!K13+'[1]DAĞLI SIG'!K13+'[1]GOLD SIG'!K13+'[1]GÜNEŞ'!K13+'[1]İŞLEK SİG'!K13+'[1]ŞEKER SIG'!K13+'[1]UMBRELLA'!K13+'[1]ZİRVE SIG'!K13+'[1]CAN SİGORTA'!K13+'[1]İSVİÇRE SIG'!K13+'[1]ALLIANZ'!K13+'[1]RAY SIG'!K13+'[1]ZURİCH'!K13+'[1]BAŞAK SIG'!K13+'[1]AKFİNANS'!K13+'[1]TOWER'!K13+'[1]AVEON'!K13+'[1]UNİVERSAL'!K13</f>
        <v>0</v>
      </c>
      <c r="L16" s="6">
        <f t="shared" si="2"/>
        <v>0</v>
      </c>
      <c r="M16" s="5">
        <f>'[1]AS CAN'!M12+'[1]LIMASOL'!M13+'[1]BEY SIG'!M12+'[1]TÜRK SİG'!M12+'[1]AXA SİGORTA'!M12+'[1]ANADOLU'!M12+'[1]KIBRIS SIG'!M13+'[1]GÜVEN SİG'!M13+'[1]SEGURE'!M13+'[1]COMMERCIAL'!M13+'[1]CREDİTWEST'!M13+'[1]DAĞLI SIG'!M13+'[1]GOLD SIG'!M13+'[1]GÜNEŞ'!M13+'[1]İŞLEK SİG'!M13+'[1]ŞEKER SIG'!M13+'[1]UMBRELLA'!M13+'[1]ZİRVE SIG'!M13+'[1]CAN SİGORTA'!M13+'[1]İSVİÇRE SIG'!M13+'[1]ALLIANZ'!M13+'[1]RAY SIG'!M13+'[1]ZURİCH'!M13+'[1]BAŞAK SIG'!M13+'[1]AKFİNANS'!M13</f>
        <v>0</v>
      </c>
      <c r="N16" s="6">
        <f t="shared" si="1"/>
        <v>0</v>
      </c>
    </row>
    <row r="17" spans="2:14" ht="9.75">
      <c r="B17" s="2" t="s">
        <v>28</v>
      </c>
      <c r="C17" s="2" t="s">
        <v>29</v>
      </c>
      <c r="D17" s="7">
        <f aca="true" t="shared" si="4" ref="D17:K17">D18+D19+D20+D21+D22+D23</f>
        <v>4056077.0199999996</v>
      </c>
      <c r="E17" s="7">
        <f t="shared" si="4"/>
        <v>409243.11</v>
      </c>
      <c r="F17" s="7">
        <f t="shared" si="4"/>
        <v>15468304.558</v>
      </c>
      <c r="G17" s="7">
        <f t="shared" si="4"/>
        <v>947360.76</v>
      </c>
      <c r="H17" s="7">
        <f t="shared" si="4"/>
        <v>759532.01</v>
      </c>
      <c r="I17" s="7">
        <f t="shared" si="4"/>
        <v>0</v>
      </c>
      <c r="J17" s="7">
        <f t="shared" si="4"/>
        <v>0</v>
      </c>
      <c r="K17" s="7">
        <f t="shared" si="4"/>
        <v>225315.56999999998</v>
      </c>
      <c r="L17" s="7">
        <f t="shared" si="2"/>
        <v>21865833.028000005</v>
      </c>
      <c r="M17" s="8">
        <f>'[1]AS CAN'!M13+'[1]LIMASOL'!M14+'[1]BEY SIG'!M13+'[1]TÜRK SİG'!M13+'[1]AXA SİGORTA'!M13+'[1]ANADOLU'!M13+'[1]KIBRIS SIG'!M14+'[1]GÜVEN SİG'!M14+'[1]SEGURE'!M14+'[1]COMMERCIAL'!M14+'[1]CREDİTWEST'!M14+'[1]DAĞLI SIG'!M14+'[1]GOLD SIG'!M14+'[1]GÜNEŞ'!M14+'[1]İŞLEK SİG'!M14+'[1]ŞEKER SIG'!M14+'[1]UMBRELLA'!M14+'[1]ZİRVE SIG'!M14+'[1]CAN SİGORTA'!M14+'[1]İSVİÇRE SIG'!M14+'[1]ALLIANZ'!M14+'[1]RAY SIG'!M14+'[1]ZURİCH'!M14+'[1]BAŞAK SIG'!M14+'[1]AKFİNANS'!M14</f>
        <v>0</v>
      </c>
      <c r="N17" s="7">
        <f t="shared" si="1"/>
        <v>21865833.028000005</v>
      </c>
    </row>
    <row r="18" spans="3:14" ht="9.75">
      <c r="C18" s="2" t="s">
        <v>30</v>
      </c>
      <c r="D18" s="5">
        <f>'[1]AS CAN'!D15+'[1]LIMASOL'!D15+'[1]BEY SIG'!D15+'[1]TÜRK SİG'!D15+'[1]AXA SİGORTA'!D15+'[1]ANADOLU'!D15+'[1]KIBRIS SIG'!D15+'[1]GÜVEN SİG'!D15+'[1]SEGURE'!D15+'[1]COMMERCIAL'!D15+'[1]CREDİTWEST'!D15+'[1]DAĞLI SIG'!D15+'[1]GOLD SIG'!D15+'[1]GÜNEŞ'!D15+'[1]İŞLEK SİG'!D15+'[1]ŞEKER SIG'!D15+'[1]UMBRELLA'!D15+'[1]ZİRVE SIG'!D15+'[1]CAN SİGORTA'!D15+'[1]İSVİÇRE SIG'!D15+'[1]ALLIANZ'!D15+'[1]RAY SIG'!D15+'[1]ZURİCH'!D15+'[1]BAŞAK SIG'!D15+'[1]AKFİNANS'!D15+'[1]TOWER'!D15+'[1]AVEON'!D15+'[1]UNİVERSAL'!D15</f>
        <v>2092782.2899999998</v>
      </c>
      <c r="E18" s="5">
        <f>'[1]AS CAN'!E15+'[1]LIMASOL'!E15+'[1]BEY SIG'!E15+'[1]TÜRK SİG'!E15+'[1]AXA SİGORTA'!E15+'[1]ANADOLU'!E15+'[1]KIBRIS SIG'!E15+'[1]GÜVEN SİG'!E15+'[1]SEGURE'!E15+'[1]COMMERCIAL'!E15+'[1]CREDİTWEST'!E15+'[1]DAĞLI SIG'!E15+'[1]GOLD SIG'!E15+'[1]GÜNEŞ'!E15+'[1]İŞLEK SİG'!E15+'[1]ŞEKER SIG'!E15+'[1]UMBRELLA'!E15+'[1]ZİRVE SIG'!E15+'[1]CAN SİGORTA'!E15+'[1]İSVİÇRE SIG'!E15+'[1]ALLIANZ'!E15+'[1]RAY SIG'!E15+'[1]ZURİCH'!E15+'[1]BAŞAK SIG'!E15+'[1]AKFİNANS'!E15+'[1]TOWER'!E15+'[1]AVEON'!E15+'[1]UNİVERSAL'!E15</f>
        <v>305749.64999999997</v>
      </c>
      <c r="F18" s="5">
        <f>'[1]AS CAN'!F15+'[1]LIMASOL'!F15+'[1]BEY SIG'!F15+'[1]TÜRK SİG'!F15+'[1]AXA SİGORTA'!F15+'[1]ANADOLU'!F15+'[1]KIBRIS SIG'!F15+'[1]GÜVEN SİG'!F15+'[1]SEGURE'!F15+'[1]COMMERCIAL'!F15+'[1]CREDİTWEST'!F15+'[1]DAĞLI SIG'!F15+'[1]GOLD SIG'!F15+'[1]GÜNEŞ'!F15+'[1]İŞLEK SİG'!F15+'[1]ŞEKER SIG'!F15+'[1]UMBRELLA'!F15+'[1]ZİRVE SIG'!F15+'[1]CAN SİGORTA'!F15+'[1]İSVİÇRE SIG'!F15+'[1]ALLIANZ'!F15+'[1]RAY SIG'!F15+'[1]ZURİCH'!F15+'[1]BAŞAK SIG'!F15+'[1]AKFİNANS'!F15+'[1]TOWER'!F15+'[1]AVEON'!F15+'[1]UNİVERSAL'!F15</f>
        <v>10101625.01</v>
      </c>
      <c r="G18" s="5">
        <f>'[1]AS CAN'!G15+'[1]LIMASOL'!G15+'[1]BEY SIG'!G15+'[1]TÜRK SİG'!G15+'[1]AXA SİGORTA'!G15+'[1]ANADOLU'!G15+'[1]KIBRIS SIG'!G15+'[1]GÜVEN SİG'!G15+'[1]SEGURE'!G15+'[1]COMMERCIAL'!G15+'[1]CREDİTWEST'!G15+'[1]DAĞLI SIG'!G15+'[1]GOLD SIG'!G15+'[1]GÜNEŞ'!G15+'[1]İŞLEK SİG'!G15+'[1]ŞEKER SIG'!G15+'[1]UMBRELLA'!G15+'[1]ZİRVE SIG'!G15+'[1]CAN SİGORTA'!G15+'[1]İSVİÇRE SIG'!G15+'[1]ALLIANZ'!G15+'[1]RAY SIG'!G15+'[1]ZURİCH'!G15+'[1]BAŞAK SIG'!G15+'[1]AKFİNANS'!G15+'[1]TOWER'!G15+'[1]AVEON'!G15+'[1]UNİVERSAL'!G15</f>
        <v>772826.2999999999</v>
      </c>
      <c r="H18" s="5">
        <f>'[1]AS CAN'!H15+'[1]LIMASOL'!H15+'[1]BEY SIG'!H15+'[1]TÜRK SİG'!H15+'[1]AXA SİGORTA'!H15+'[1]ANADOLU'!H15+'[1]KIBRIS SIG'!H15+'[1]GÜVEN SİG'!H15+'[1]SEGURE'!H15+'[1]COMMERCIAL'!H15+'[1]CREDİTWEST'!H15+'[1]DAĞLI SIG'!H15+'[1]GOLD SIG'!H15+'[1]GÜNEŞ'!H15+'[1]İŞLEK SİG'!H15+'[1]ŞEKER SIG'!H15+'[1]UMBRELLA'!H15+'[1]ZİRVE SIG'!H15+'[1]CAN SİGORTA'!H15+'[1]İSVİÇRE SIG'!H15+'[1]ALLIANZ'!H15+'[1]RAY SIG'!H15+'[1]ZURİCH'!H15+'[1]BAŞAK SIG'!H15+'[1]AKFİNANS'!H15+'[1]TOWER'!H15+'[1]AVEON'!H15+'[1]UNİVERSAL'!H15</f>
        <v>264558.51999999996</v>
      </c>
      <c r="I18" s="5">
        <f>'[1]AS CAN'!I15+'[1]LIMASOL'!I15+'[1]BEY SIG'!I15+'[1]TÜRK SİG'!I15+'[1]AXA SİGORTA'!I15+'[1]ANADOLU'!I15+'[1]KIBRIS SIG'!I15+'[1]GÜVEN SİG'!I15+'[1]SEGURE'!I15+'[1]COMMERCIAL'!I15+'[1]CREDİTWEST'!I15+'[1]DAĞLI SIG'!I15+'[1]GOLD SIG'!I15+'[1]GÜNEŞ'!I15+'[1]İŞLEK SİG'!I15+'[1]ŞEKER SIG'!I15+'[1]UMBRELLA'!I15+'[1]ZİRVE SIG'!I15+'[1]CAN SİGORTA'!I15+'[1]İSVİÇRE SIG'!I15+'[1]ALLIANZ'!I15+'[1]RAY SIG'!I15+'[1]ZURİCH'!I15+'[1]BAŞAK SIG'!I15+'[1]AKFİNANS'!I15+'[1]TOWER'!I15+'[1]AVEON'!I15+'[1]UNİVERSAL'!I15</f>
        <v>0</v>
      </c>
      <c r="J18" s="5">
        <f>'[1]AS CAN'!J15+'[1]LIMASOL'!J15+'[1]BEY SIG'!J15+'[1]TÜRK SİG'!J15+'[1]AXA SİGORTA'!J15+'[1]ANADOLU'!J15+'[1]KIBRIS SIG'!J15+'[1]GÜVEN SİG'!J15+'[1]SEGURE'!J15+'[1]COMMERCIAL'!J15+'[1]CREDİTWEST'!J15+'[1]DAĞLI SIG'!J15+'[1]GOLD SIG'!J15+'[1]GÜNEŞ'!J15+'[1]İŞLEK SİG'!J15+'[1]ŞEKER SIG'!J15+'[1]UMBRELLA'!J15+'[1]ZİRVE SIG'!J15+'[1]CAN SİGORTA'!J15+'[1]İSVİÇRE SIG'!J15+'[1]ALLIANZ'!J15+'[1]RAY SIG'!J15+'[1]ZURİCH'!J15+'[1]BAŞAK SIG'!J15+'[1]AKFİNANS'!J15+'[1]TOWER'!J15+'[1]AVEON'!J15+'[1]UNİVERSAL'!J15</f>
        <v>0</v>
      </c>
      <c r="K18" s="5">
        <f>'[1]AS CAN'!K15+'[1]LIMASOL'!K15+'[1]BEY SIG'!K15+'[1]TÜRK SİG'!K15+'[1]AXA SİGORTA'!K15+'[1]ANADOLU'!K15+'[1]KIBRIS SIG'!K15+'[1]GÜVEN SİG'!K15+'[1]SEGURE'!K15+'[1]COMMERCIAL'!K15+'[1]CREDİTWEST'!K15+'[1]DAĞLI SIG'!K15+'[1]GOLD SIG'!K15+'[1]GÜNEŞ'!K15+'[1]İŞLEK SİG'!K15+'[1]ŞEKER SIG'!K15+'[1]UMBRELLA'!K15+'[1]ZİRVE SIG'!K15+'[1]CAN SİGORTA'!K15+'[1]İSVİÇRE SIG'!K15+'[1]ALLIANZ'!K15+'[1]RAY SIG'!K15+'[1]ZURİCH'!K15+'[1]BAŞAK SIG'!K15+'[1]AKFİNANS'!K15+'[1]TOWER'!K15+'[1]AVEON'!K15+'[1]UNİVERSAL'!K15</f>
        <v>225074.06999999998</v>
      </c>
      <c r="L18" s="6">
        <f t="shared" si="2"/>
        <v>13762615.84</v>
      </c>
      <c r="M18" s="5">
        <f>'[1]AS CAN'!M14+'[1]LIMASOL'!M15+'[1]BEY SIG'!M14+'[1]TÜRK SİG'!M14+'[1]AXA SİGORTA'!M14+'[1]ANADOLU'!M14+'[1]KIBRIS SIG'!M15+'[1]GÜVEN SİG'!M15+'[1]SEGURE'!M15+'[1]COMMERCIAL'!M15+'[1]CREDİTWEST'!M15+'[1]DAĞLI SIG'!M15+'[1]GOLD SIG'!M15+'[1]GÜNEŞ'!M15+'[1]İŞLEK SİG'!M15+'[1]ŞEKER SIG'!M15+'[1]UMBRELLA'!M15+'[1]ZİRVE SIG'!M15+'[1]CAN SİGORTA'!M15+'[1]İSVİÇRE SIG'!M15+'[1]ALLIANZ'!M15+'[1]RAY SIG'!M15+'[1]ZURİCH'!M15+'[1]BAŞAK SIG'!M15+'[1]AKFİNANS'!M15</f>
        <v>0</v>
      </c>
      <c r="N18" s="6">
        <f t="shared" si="1"/>
        <v>13762615.84</v>
      </c>
    </row>
    <row r="19" spans="3:14" ht="9.75">
      <c r="C19" s="2" t="s">
        <v>31</v>
      </c>
      <c r="D19" s="5">
        <f>'[1]AS CAN'!D16+'[1]LIMASOL'!D16+'[1]BEY SIG'!D16+'[1]TÜRK SİG'!D16+'[1]AXA SİGORTA'!D16+'[1]ANADOLU'!D16+'[1]KIBRIS SIG'!D16+'[1]GÜVEN SİG'!D16+'[1]SEGURE'!D16+'[1]COMMERCIAL'!D16+'[1]CREDİTWEST'!D16+'[1]DAĞLI SIG'!D16+'[1]GOLD SIG'!D16+'[1]GÜNEŞ'!D16+'[1]İŞLEK SİG'!D16+'[1]ŞEKER SIG'!D16+'[1]UMBRELLA'!D16+'[1]ZİRVE SIG'!D16+'[1]CAN SİGORTA'!D16+'[1]İSVİÇRE SIG'!D16+'[1]ALLIANZ'!D16+'[1]RAY SIG'!D16+'[1]ZURİCH'!D16+'[1]BAŞAK SIG'!D16+'[1]AKFİNANS'!D16+'[1]TOWER'!D16+'[1]AVEON'!D16+'[1]UNİVERSAL'!D16</f>
        <v>1963294.7299999997</v>
      </c>
      <c r="E19" s="5">
        <f>'[1]AS CAN'!E16+'[1]LIMASOL'!E16+'[1]BEY SIG'!E16+'[1]TÜRK SİG'!E16+'[1]AXA SİGORTA'!E16+'[1]ANADOLU'!E16+'[1]KIBRIS SIG'!E16+'[1]GÜVEN SİG'!E16+'[1]SEGURE'!E16+'[1]COMMERCIAL'!E16+'[1]CREDİTWEST'!E16+'[1]DAĞLI SIG'!E16+'[1]GOLD SIG'!E16+'[1]GÜNEŞ'!E16+'[1]İŞLEK SİG'!E16+'[1]ŞEKER SIG'!E16+'[1]UMBRELLA'!E16+'[1]ZİRVE SIG'!E16+'[1]CAN SİGORTA'!E16+'[1]İSVİÇRE SIG'!E16+'[1]ALLIANZ'!E16+'[1]RAY SIG'!E16+'[1]ZURİCH'!E16+'[1]BAŞAK SIG'!E16+'[1]AKFİNANS'!E16+'[1]TOWER'!E16+'[1]AVEON'!E16+'[1]UNİVERSAL'!E16</f>
        <v>103493.45999999999</v>
      </c>
      <c r="F19" s="5">
        <f>'[1]AS CAN'!F16+'[1]LIMASOL'!F16+'[1]BEY SIG'!F16+'[1]TÜRK SİG'!F16+'[1]AXA SİGORTA'!F16+'[1]ANADOLU'!F16+'[1]KIBRIS SIG'!F16+'[1]GÜVEN SİG'!F16+'[1]SEGURE'!F16+'[1]COMMERCIAL'!F16+'[1]CREDİTWEST'!F16+'[1]DAĞLI SIG'!F16+'[1]GOLD SIG'!F16+'[1]GÜNEŞ'!F16+'[1]İŞLEK SİG'!F16+'[1]ŞEKER SIG'!F16+'[1]UMBRELLA'!F16+'[1]ZİRVE SIG'!F16+'[1]CAN SİGORTA'!F16+'[1]İSVİÇRE SIG'!F16+'[1]ALLIANZ'!F16+'[1]RAY SIG'!F16+'[1]ZURİCH'!F16+'[1]BAŞAK SIG'!F16+'[1]AKFİNANS'!F16+'[1]TOWER'!F16+'[1]AVEON'!F16+'[1]UNİVERSAL'!F16</f>
        <v>5129372.6680000005</v>
      </c>
      <c r="G19" s="5">
        <f>'[1]AS CAN'!G16+'[1]LIMASOL'!G16+'[1]BEY SIG'!G16+'[1]TÜRK SİG'!G16+'[1]AXA SİGORTA'!G16+'[1]ANADOLU'!G16+'[1]KIBRIS SIG'!G16+'[1]GÜVEN SİG'!G16+'[1]SEGURE'!G16+'[1]COMMERCIAL'!G16+'[1]CREDİTWEST'!G16+'[1]DAĞLI SIG'!G16+'[1]GOLD SIG'!G16+'[1]GÜNEŞ'!G16+'[1]İŞLEK SİG'!G16+'[1]ŞEKER SIG'!G16+'[1]UMBRELLA'!G16+'[1]ZİRVE SIG'!G16+'[1]CAN SİGORTA'!G16+'[1]İSVİÇRE SIG'!G16+'[1]ALLIANZ'!G16+'[1]RAY SIG'!G16+'[1]ZURİCH'!G16+'[1]BAŞAK SIG'!G16+'[1]AKFİNANS'!G16+'[1]TOWER'!G16+'[1]AVEON'!G16+'[1]UNİVERSAL'!G16</f>
        <v>174534.46000000002</v>
      </c>
      <c r="H19" s="5">
        <f>'[1]AS CAN'!H16+'[1]LIMASOL'!H16+'[1]BEY SIG'!H16+'[1]TÜRK SİG'!H16+'[1]AXA SİGORTA'!H16+'[1]ANADOLU'!H16+'[1]KIBRIS SIG'!H16+'[1]GÜVEN SİG'!H16+'[1]SEGURE'!H16+'[1]COMMERCIAL'!H16+'[1]CREDİTWEST'!H16+'[1]DAĞLI SIG'!H16+'[1]GOLD SIG'!H16+'[1]GÜNEŞ'!H16+'[1]İŞLEK SİG'!H16+'[1]ŞEKER SIG'!H16+'[1]UMBRELLA'!H16+'[1]ZİRVE SIG'!H16+'[1]CAN SİGORTA'!H16+'[1]İSVİÇRE SIG'!H16+'[1]ALLIANZ'!H16+'[1]RAY SIG'!H16+'[1]ZURİCH'!H16+'[1]BAŞAK SIG'!H16+'[1]AKFİNANS'!H16+'[1]TOWER'!H16+'[1]AVEON'!H16+'[1]UNİVERSAL'!H16</f>
        <v>494973.49</v>
      </c>
      <c r="I19" s="5">
        <f>'[1]AS CAN'!I16+'[1]LIMASOL'!I16+'[1]BEY SIG'!I16+'[1]TÜRK SİG'!I16+'[1]AXA SİGORTA'!I16+'[1]ANADOLU'!I16+'[1]KIBRIS SIG'!I16+'[1]GÜVEN SİG'!I16+'[1]SEGURE'!I16+'[1]COMMERCIAL'!I16+'[1]CREDİTWEST'!I16+'[1]DAĞLI SIG'!I16+'[1]GOLD SIG'!I16+'[1]GÜNEŞ'!I16+'[1]İŞLEK SİG'!I16+'[1]ŞEKER SIG'!I16+'[1]UMBRELLA'!I16+'[1]ZİRVE SIG'!I16+'[1]CAN SİGORTA'!I16+'[1]İSVİÇRE SIG'!I16+'[1]ALLIANZ'!I16+'[1]RAY SIG'!I16+'[1]ZURİCH'!I16+'[1]BAŞAK SIG'!I16+'[1]AKFİNANS'!I16+'[1]TOWER'!I16+'[1]AVEON'!I16+'[1]UNİVERSAL'!I16</f>
        <v>0</v>
      </c>
      <c r="J19" s="5">
        <f>'[1]AS CAN'!J16+'[1]LIMASOL'!J16+'[1]BEY SIG'!J16+'[1]TÜRK SİG'!J16+'[1]AXA SİGORTA'!J16+'[1]ANADOLU'!J16+'[1]KIBRIS SIG'!J16+'[1]GÜVEN SİG'!J16+'[1]SEGURE'!J16+'[1]COMMERCIAL'!J16+'[1]CREDİTWEST'!J16+'[1]DAĞLI SIG'!J16+'[1]GOLD SIG'!J16+'[1]GÜNEŞ'!J16+'[1]İŞLEK SİG'!J16+'[1]ŞEKER SIG'!J16+'[1]UMBRELLA'!J16+'[1]ZİRVE SIG'!J16+'[1]CAN SİGORTA'!J16+'[1]İSVİÇRE SIG'!J16+'[1]ALLIANZ'!J16+'[1]RAY SIG'!J16+'[1]ZURİCH'!J16+'[1]BAŞAK SIG'!J16+'[1]AKFİNANS'!J16+'[1]TOWER'!J16+'[1]AVEON'!J16+'[1]UNİVERSAL'!J16</f>
        <v>0</v>
      </c>
      <c r="K19" s="5">
        <f>'[1]AS CAN'!K16+'[1]LIMASOL'!K16+'[1]BEY SIG'!K16+'[1]TÜRK SİG'!K16+'[1]AXA SİGORTA'!K16+'[1]ANADOLU'!K16+'[1]KIBRIS SIG'!K16+'[1]GÜVEN SİG'!K16+'[1]SEGURE'!K16+'[1]COMMERCIAL'!K16+'[1]CREDİTWEST'!K16+'[1]DAĞLI SIG'!K16+'[1]GOLD SIG'!K16+'[1]GÜNEŞ'!K16+'[1]İŞLEK SİG'!K16+'[1]ŞEKER SIG'!K16+'[1]UMBRELLA'!K16+'[1]ZİRVE SIG'!K16+'[1]CAN SİGORTA'!K16+'[1]İSVİÇRE SIG'!K16+'[1]ALLIANZ'!K16+'[1]RAY SIG'!K16+'[1]ZURİCH'!K16+'[1]BAŞAK SIG'!K16+'[1]AKFİNANS'!K16+'[1]TOWER'!K16+'[1]AVEON'!K16+'[1]UNİVERSAL'!K16</f>
        <v>241.5</v>
      </c>
      <c r="L19" s="6">
        <f t="shared" si="2"/>
        <v>7865910.308</v>
      </c>
      <c r="M19" s="5">
        <f>'[1]AS CAN'!M15+'[1]LIMASOL'!M16+'[1]BEY SIG'!M15+'[1]TÜRK SİG'!M15+'[1]AXA SİGORTA'!M15+'[1]ANADOLU'!M15+'[1]KIBRIS SIG'!M16+'[1]GÜVEN SİG'!M16+'[1]SEGURE'!M16+'[1]COMMERCIAL'!M16+'[1]CREDİTWEST'!M16+'[1]DAĞLI SIG'!M16+'[1]GOLD SIG'!M16+'[1]GÜNEŞ'!M16+'[1]İŞLEK SİG'!M16+'[1]ŞEKER SIG'!M16+'[1]UMBRELLA'!M16+'[1]ZİRVE SIG'!M16+'[1]CAN SİGORTA'!M16+'[1]İSVİÇRE SIG'!M16+'[1]ALLIANZ'!M16+'[1]RAY SIG'!M16+'[1]ZURİCH'!M16+'[1]BAŞAK SIG'!M16+'[1]AKFİNANS'!M16</f>
        <v>0</v>
      </c>
      <c r="N19" s="6">
        <f t="shared" si="1"/>
        <v>7865910.308</v>
      </c>
    </row>
    <row r="20" spans="3:14" ht="9.75">
      <c r="C20" s="2" t="s">
        <v>32</v>
      </c>
      <c r="D20" s="5">
        <f>'[1]AS CAN'!D17+'[1]LIMASOL'!D17+'[1]BEY SIG'!D17+'[1]TÜRK SİG'!D17+'[1]AXA SİGORTA'!D17+'[1]ANADOLU'!D17+'[1]KIBRIS SIG'!D17+'[1]GÜVEN SİG'!D17+'[1]SEGURE'!D17+'[1]COMMERCIAL'!D17+'[1]CREDİTWEST'!D17+'[1]DAĞLI SIG'!D17+'[1]GOLD SIG'!D17+'[1]GÜNEŞ'!D17+'[1]İŞLEK SİG'!D17+'[1]ŞEKER SIG'!D17+'[1]UMBRELLA'!D17+'[1]ZİRVE SIG'!D17+'[1]CAN SİGORTA'!D17+'[1]İSVİÇRE SIG'!D17+'[1]ALLIANZ'!D17+'[1]RAY SIG'!D17+'[1]ZURİCH'!D17+'[1]BAŞAK SIG'!D17+'[1]AKFİNANS'!D17+'[1]TOWER'!D17+'[1]AVEON'!D17+'[1]UNİVERSAL'!D17</f>
        <v>0</v>
      </c>
      <c r="E20" s="5">
        <f>'[1]AS CAN'!E17+'[1]LIMASOL'!E17+'[1]BEY SIG'!E17+'[1]TÜRK SİG'!E17+'[1]AXA SİGORTA'!E17+'[1]ANADOLU'!E17+'[1]KIBRIS SIG'!E17+'[1]GÜVEN SİG'!E17+'[1]SEGURE'!E17+'[1]COMMERCIAL'!E17+'[1]CREDİTWEST'!E17+'[1]DAĞLI SIG'!E17+'[1]GOLD SIG'!E17+'[1]GÜNEŞ'!E17+'[1]İŞLEK SİG'!E17+'[1]ŞEKER SIG'!E17+'[1]UMBRELLA'!E17+'[1]ZİRVE SIG'!E17+'[1]CAN SİGORTA'!E17+'[1]İSVİÇRE SIG'!E17+'[1]ALLIANZ'!E17+'[1]RAY SIG'!E17+'[1]ZURİCH'!E17+'[1]BAŞAK SIG'!E17+'[1]AKFİNANS'!E17+'[1]TOWER'!E17+'[1]AVEON'!E17+'[1]UNİVERSAL'!E17</f>
        <v>0</v>
      </c>
      <c r="F20" s="5">
        <f>'[1]AS CAN'!F17+'[1]LIMASOL'!F17+'[1]BEY SIG'!F17+'[1]TÜRK SİG'!F17+'[1]AXA SİGORTA'!F17+'[1]ANADOLU'!F17+'[1]KIBRIS SIG'!F17+'[1]GÜVEN SİG'!F17+'[1]SEGURE'!F17+'[1]COMMERCIAL'!F17+'[1]CREDİTWEST'!F17+'[1]DAĞLI SIG'!F17+'[1]GOLD SIG'!F17+'[1]GÜNEŞ'!F17+'[1]İŞLEK SİG'!F17+'[1]ŞEKER SIG'!F17+'[1]UMBRELLA'!F17+'[1]ZİRVE SIG'!F17+'[1]CAN SİGORTA'!F17+'[1]İSVİÇRE SIG'!F17+'[1]ALLIANZ'!F17+'[1]RAY SIG'!F17+'[1]ZURİCH'!F17+'[1]BAŞAK SIG'!F17+'[1]AKFİNANS'!F17+'[1]TOWER'!F17+'[1]AVEON'!F17+'[1]UNİVERSAL'!F17</f>
        <v>237306.87999999998</v>
      </c>
      <c r="G20" s="5">
        <f>'[1]AS CAN'!G17+'[1]LIMASOL'!G17+'[1]BEY SIG'!G17+'[1]TÜRK SİG'!G17+'[1]AXA SİGORTA'!G17+'[1]ANADOLU'!G17+'[1]KIBRIS SIG'!G17+'[1]GÜVEN SİG'!G17+'[1]SEGURE'!G17+'[1]COMMERCIAL'!G17+'[1]CREDİTWEST'!G17+'[1]DAĞLI SIG'!G17+'[1]GOLD SIG'!G17+'[1]GÜNEŞ'!G17+'[1]İŞLEK SİG'!G17+'[1]ŞEKER SIG'!G17+'[1]UMBRELLA'!G17+'[1]ZİRVE SIG'!G17+'[1]CAN SİGORTA'!G17+'[1]İSVİÇRE SIG'!G17+'[1]ALLIANZ'!G17+'[1]RAY SIG'!G17+'[1]ZURİCH'!G17+'[1]BAŞAK SIG'!G17+'[1]AKFİNANS'!G17+'[1]TOWER'!G17+'[1]AVEON'!G17+'[1]UNİVERSAL'!G17</f>
        <v>0</v>
      </c>
      <c r="H20" s="5">
        <f>'[1]AS CAN'!H17+'[1]LIMASOL'!H17+'[1]BEY SIG'!H17+'[1]TÜRK SİG'!H17+'[1]AXA SİGORTA'!H17+'[1]ANADOLU'!H17+'[1]KIBRIS SIG'!H17+'[1]GÜVEN SİG'!H17+'[1]SEGURE'!H17+'[1]COMMERCIAL'!H17+'[1]CREDİTWEST'!H17+'[1]DAĞLI SIG'!H17+'[1]GOLD SIG'!H17+'[1]GÜNEŞ'!H17+'[1]İŞLEK SİG'!H17+'[1]ŞEKER SIG'!H17+'[1]UMBRELLA'!H17+'[1]ZİRVE SIG'!H17+'[1]CAN SİGORTA'!H17+'[1]İSVİÇRE SIG'!H17+'[1]ALLIANZ'!H17+'[1]RAY SIG'!H17+'[1]ZURİCH'!H17+'[1]BAŞAK SIG'!H17+'[1]AKFİNANS'!H17+'[1]TOWER'!H17+'[1]AVEON'!H17+'[1]UNİVERSAL'!H17</f>
        <v>0</v>
      </c>
      <c r="I20" s="5">
        <f>'[1]AS CAN'!I17+'[1]LIMASOL'!I17+'[1]BEY SIG'!I17+'[1]TÜRK SİG'!I17+'[1]AXA SİGORTA'!I17+'[1]ANADOLU'!I17+'[1]KIBRIS SIG'!I17+'[1]GÜVEN SİG'!I17+'[1]SEGURE'!I17+'[1]COMMERCIAL'!I17+'[1]CREDİTWEST'!I17+'[1]DAĞLI SIG'!I17+'[1]GOLD SIG'!I17+'[1]GÜNEŞ'!I17+'[1]İŞLEK SİG'!I17+'[1]ŞEKER SIG'!I17+'[1]UMBRELLA'!I17+'[1]ZİRVE SIG'!I17+'[1]CAN SİGORTA'!I17+'[1]İSVİÇRE SIG'!I17+'[1]ALLIANZ'!I17+'[1]RAY SIG'!I17+'[1]ZURİCH'!I17+'[1]BAŞAK SIG'!I17+'[1]AKFİNANS'!I17+'[1]TOWER'!I17+'[1]AVEON'!I17+'[1]UNİVERSAL'!I17</f>
        <v>0</v>
      </c>
      <c r="J20" s="5">
        <f>'[1]AS CAN'!J17+'[1]LIMASOL'!J17+'[1]BEY SIG'!J17+'[1]TÜRK SİG'!J17+'[1]AXA SİGORTA'!J17+'[1]ANADOLU'!J17+'[1]KIBRIS SIG'!J17+'[1]GÜVEN SİG'!J17+'[1]SEGURE'!J17+'[1]COMMERCIAL'!J17+'[1]CREDİTWEST'!J17+'[1]DAĞLI SIG'!J17+'[1]GOLD SIG'!J17+'[1]GÜNEŞ'!J17+'[1]İŞLEK SİG'!J17+'[1]ŞEKER SIG'!J17+'[1]UMBRELLA'!J17+'[1]ZİRVE SIG'!J17+'[1]CAN SİGORTA'!J17+'[1]İSVİÇRE SIG'!J17+'[1]ALLIANZ'!J17+'[1]RAY SIG'!J17+'[1]ZURİCH'!J17+'[1]BAŞAK SIG'!J17+'[1]AKFİNANS'!J17+'[1]TOWER'!J17+'[1]AVEON'!J17+'[1]UNİVERSAL'!J17</f>
        <v>0</v>
      </c>
      <c r="K20" s="5">
        <f>'[1]AS CAN'!K17+'[1]LIMASOL'!K17+'[1]BEY SIG'!K17+'[1]TÜRK SİG'!K17+'[1]AXA SİGORTA'!K17+'[1]ANADOLU'!K17+'[1]KIBRIS SIG'!K17+'[1]GÜVEN SİG'!K17+'[1]SEGURE'!K17+'[1]COMMERCIAL'!K17+'[1]CREDİTWEST'!K17+'[1]DAĞLI SIG'!K17+'[1]GOLD SIG'!K17+'[1]GÜNEŞ'!K17+'[1]İŞLEK SİG'!K17+'[1]ŞEKER SIG'!K17+'[1]UMBRELLA'!K17+'[1]ZİRVE SIG'!K17+'[1]CAN SİGORTA'!K17+'[1]İSVİÇRE SIG'!K17+'[1]ALLIANZ'!K17+'[1]RAY SIG'!K17+'[1]ZURİCH'!K17+'[1]BAŞAK SIG'!K17+'[1]AKFİNANS'!K17+'[1]TOWER'!K17+'[1]AVEON'!K17+'[1]UNİVERSAL'!K17</f>
        <v>0</v>
      </c>
      <c r="L20" s="6">
        <f t="shared" si="2"/>
        <v>237306.87999999998</v>
      </c>
      <c r="M20" s="5">
        <f>'[1]AS CAN'!M16+'[1]LIMASOL'!M17+'[1]BEY SIG'!M16+'[1]TÜRK SİG'!M16+'[1]AXA SİGORTA'!M16+'[1]ANADOLU'!M16+'[1]KIBRIS SIG'!M17+'[1]GÜVEN SİG'!M17+'[1]SEGURE'!M17+'[1]COMMERCIAL'!M17+'[1]CREDİTWEST'!M17+'[1]DAĞLI SIG'!M17+'[1]GOLD SIG'!M17+'[1]GÜNEŞ'!M17+'[1]İŞLEK SİG'!M17+'[1]ŞEKER SIG'!M17+'[1]UMBRELLA'!M17+'[1]ZİRVE SIG'!M17+'[1]CAN SİGORTA'!M17+'[1]İSVİÇRE SIG'!M17+'[1]ALLIANZ'!M17+'[1]RAY SIG'!M17+'[1]ZURİCH'!M17+'[1]BAŞAK SIG'!M17+'[1]AKFİNANS'!M17</f>
        <v>0</v>
      </c>
      <c r="N20" s="6">
        <f t="shared" si="1"/>
        <v>237306.87999999998</v>
      </c>
    </row>
    <row r="21" spans="3:14" ht="9.75">
      <c r="C21" s="2" t="s">
        <v>33</v>
      </c>
      <c r="D21" s="5">
        <f>'[1]AS CAN'!D18+'[1]LIMASOL'!D18+'[1]BEY SIG'!D18+'[1]TÜRK SİG'!D18+'[1]AXA SİGORTA'!D18+'[1]ANADOLU'!D18+'[1]KIBRIS SIG'!D18+'[1]GÜVEN SİG'!D18+'[1]SEGURE'!D18+'[1]COMMERCIAL'!D18+'[1]CREDİTWEST'!D18+'[1]DAĞLI SIG'!D18+'[1]GOLD SIG'!D18+'[1]GÜNEŞ'!D18+'[1]İŞLEK SİG'!D18+'[1]ŞEKER SIG'!D18+'[1]UMBRELLA'!D18+'[1]ZİRVE SIG'!D18+'[1]CAN SİGORTA'!D18+'[1]İSVİÇRE SIG'!D18+'[1]ALLIANZ'!D18+'[1]RAY SIG'!D18+'[1]ZURİCH'!D18+'[1]BAŞAK SIG'!D18+'[1]AKFİNANS'!D18+'[1]TOWER'!D18+'[1]AVEON'!D18+'[1]UNİVERSAL'!D18</f>
        <v>0</v>
      </c>
      <c r="E21" s="5">
        <f>'[1]AS CAN'!E18+'[1]LIMASOL'!E18+'[1]BEY SIG'!E18+'[1]TÜRK SİG'!E18+'[1]AXA SİGORTA'!E18+'[1]ANADOLU'!E18+'[1]KIBRIS SIG'!E18+'[1]GÜVEN SİG'!E18+'[1]SEGURE'!E18+'[1]COMMERCIAL'!E18+'[1]CREDİTWEST'!E18+'[1]DAĞLI SIG'!E18+'[1]GOLD SIG'!E18+'[1]GÜNEŞ'!E18+'[1]İŞLEK SİG'!E18+'[1]ŞEKER SIG'!E18+'[1]UMBRELLA'!E18+'[1]ZİRVE SIG'!E18+'[1]CAN SİGORTA'!E18+'[1]İSVİÇRE SIG'!E18+'[1]ALLIANZ'!E18+'[1]RAY SIG'!E18+'[1]ZURİCH'!E18+'[1]BAŞAK SIG'!E18+'[1]AKFİNANS'!E18+'[1]TOWER'!E18+'[1]AVEON'!E18+'[1]UNİVERSAL'!E18</f>
        <v>0</v>
      </c>
      <c r="F21" s="5">
        <f>'[1]AS CAN'!F18+'[1]LIMASOL'!F18+'[1]BEY SIG'!F18+'[1]TÜRK SİG'!F18+'[1]AXA SİGORTA'!F18+'[1]ANADOLU'!F18+'[1]KIBRIS SIG'!F18+'[1]GÜVEN SİG'!F18+'[1]SEGURE'!F18+'[1]COMMERCIAL'!F18+'[1]CREDİTWEST'!F18+'[1]DAĞLI SIG'!F18+'[1]GOLD SIG'!F18+'[1]GÜNEŞ'!F18+'[1]İŞLEK SİG'!F18+'[1]ŞEKER SIG'!F18+'[1]UMBRELLA'!F18+'[1]ZİRVE SIG'!F18+'[1]CAN SİGORTA'!F18+'[1]İSVİÇRE SIG'!F18+'[1]ALLIANZ'!F18+'[1]RAY SIG'!F18+'[1]ZURİCH'!F18+'[1]BAŞAK SIG'!F18+'[1]AKFİNANS'!F18+'[1]TOWER'!F18+'[1]AVEON'!F18+'[1]UNİVERSAL'!F18</f>
        <v>0</v>
      </c>
      <c r="G21" s="5">
        <f>'[1]AS CAN'!G18+'[1]LIMASOL'!G18+'[1]BEY SIG'!G18+'[1]TÜRK SİG'!G18+'[1]AXA SİGORTA'!G18+'[1]ANADOLU'!G18+'[1]KIBRIS SIG'!G18+'[1]GÜVEN SİG'!G18+'[1]SEGURE'!G18+'[1]COMMERCIAL'!G18+'[1]CREDİTWEST'!G18+'[1]DAĞLI SIG'!G18+'[1]GOLD SIG'!G18+'[1]GÜNEŞ'!G18+'[1]İŞLEK SİG'!G18+'[1]ŞEKER SIG'!G18+'[1]UMBRELLA'!G18+'[1]ZİRVE SIG'!G18+'[1]CAN SİGORTA'!G18+'[1]İSVİÇRE SIG'!G18+'[1]ALLIANZ'!G18+'[1]RAY SIG'!G18+'[1]ZURİCH'!G18+'[1]BAŞAK SIG'!G18+'[1]AKFİNANS'!G18+'[1]TOWER'!G18+'[1]AVEON'!G18+'[1]UNİVERSAL'!G18</f>
        <v>0</v>
      </c>
      <c r="H21" s="5">
        <f>'[1]AS CAN'!H18+'[1]LIMASOL'!H18+'[1]BEY SIG'!H18+'[1]TÜRK SİG'!H18+'[1]AXA SİGORTA'!H18+'[1]ANADOLU'!H18+'[1]KIBRIS SIG'!H18+'[1]GÜVEN SİG'!H18+'[1]SEGURE'!H18+'[1]COMMERCIAL'!H18+'[1]CREDİTWEST'!H18+'[1]DAĞLI SIG'!H18+'[1]GOLD SIG'!H18+'[1]GÜNEŞ'!H18+'[1]İŞLEK SİG'!H18+'[1]ŞEKER SIG'!H18+'[1]UMBRELLA'!H18+'[1]ZİRVE SIG'!H18+'[1]CAN SİGORTA'!H18+'[1]İSVİÇRE SIG'!H18+'[1]ALLIANZ'!H18+'[1]RAY SIG'!H18+'[1]ZURİCH'!H18+'[1]BAŞAK SIG'!H18+'[1]AKFİNANS'!H18+'[1]TOWER'!H18+'[1]AVEON'!H18+'[1]UNİVERSAL'!H18</f>
        <v>0</v>
      </c>
      <c r="I21" s="5">
        <f>'[1]AS CAN'!I18+'[1]LIMASOL'!I18+'[1]BEY SIG'!I18+'[1]TÜRK SİG'!I18+'[1]AXA SİGORTA'!I18+'[1]ANADOLU'!I18+'[1]KIBRIS SIG'!I18+'[1]GÜVEN SİG'!I18+'[1]SEGURE'!I18+'[1]COMMERCIAL'!I18+'[1]CREDİTWEST'!I18+'[1]DAĞLI SIG'!I18+'[1]GOLD SIG'!I18+'[1]GÜNEŞ'!I18+'[1]İŞLEK SİG'!I18+'[1]ŞEKER SIG'!I18+'[1]UMBRELLA'!I18+'[1]ZİRVE SIG'!I18+'[1]CAN SİGORTA'!I18+'[1]İSVİÇRE SIG'!I18+'[1]ALLIANZ'!I18+'[1]RAY SIG'!I18+'[1]ZURİCH'!I18+'[1]BAŞAK SIG'!I18+'[1]AKFİNANS'!I18+'[1]TOWER'!I18+'[1]AVEON'!I18+'[1]UNİVERSAL'!I18</f>
        <v>0</v>
      </c>
      <c r="J21" s="5">
        <f>'[1]AS CAN'!J18+'[1]LIMASOL'!J18+'[1]BEY SIG'!J18+'[1]TÜRK SİG'!J18+'[1]AXA SİGORTA'!J18+'[1]ANADOLU'!J18+'[1]KIBRIS SIG'!J18+'[1]GÜVEN SİG'!J18+'[1]SEGURE'!J18+'[1]COMMERCIAL'!J18+'[1]CREDİTWEST'!J18+'[1]DAĞLI SIG'!J18+'[1]GOLD SIG'!J18+'[1]GÜNEŞ'!J18+'[1]İŞLEK SİG'!J18+'[1]ŞEKER SIG'!J18+'[1]UMBRELLA'!J18+'[1]ZİRVE SIG'!J18+'[1]CAN SİGORTA'!J18+'[1]İSVİÇRE SIG'!J18+'[1]ALLIANZ'!J18+'[1]RAY SIG'!J18+'[1]ZURİCH'!J18+'[1]BAŞAK SIG'!J18+'[1]AKFİNANS'!J18+'[1]TOWER'!J18+'[1]AVEON'!J18+'[1]UNİVERSAL'!J18</f>
        <v>0</v>
      </c>
      <c r="K21" s="5">
        <f>'[1]AS CAN'!K18+'[1]LIMASOL'!K18+'[1]BEY SIG'!K18+'[1]TÜRK SİG'!K18+'[1]AXA SİGORTA'!K18+'[1]ANADOLU'!K18+'[1]KIBRIS SIG'!K18+'[1]GÜVEN SİG'!K18+'[1]SEGURE'!K18+'[1]COMMERCIAL'!K18+'[1]CREDİTWEST'!K18+'[1]DAĞLI SIG'!K18+'[1]GOLD SIG'!K18+'[1]GÜNEŞ'!K18+'[1]İŞLEK SİG'!K18+'[1]ŞEKER SIG'!K18+'[1]UMBRELLA'!K18+'[1]ZİRVE SIG'!K18+'[1]CAN SİGORTA'!K18+'[1]İSVİÇRE SIG'!K18+'[1]ALLIANZ'!K18+'[1]RAY SIG'!K18+'[1]ZURİCH'!K18+'[1]BAŞAK SIG'!K18+'[1]AKFİNANS'!K18+'[1]TOWER'!K18+'[1]AVEON'!K18+'[1]UNİVERSAL'!K18</f>
        <v>0</v>
      </c>
      <c r="L21" s="6">
        <f t="shared" si="2"/>
        <v>0</v>
      </c>
      <c r="M21" s="5">
        <f>'[1]AS CAN'!M17+'[1]LIMASOL'!M18+'[1]BEY SIG'!M17+'[1]TÜRK SİG'!M17+'[1]AXA SİGORTA'!M17+'[1]ANADOLU'!M17+'[1]KIBRIS SIG'!M18+'[1]GÜVEN SİG'!M18+'[1]SEGURE'!M18+'[1]COMMERCIAL'!M18+'[1]CREDİTWEST'!M18+'[1]DAĞLI SIG'!M18+'[1]GOLD SIG'!M18+'[1]GÜNEŞ'!M18+'[1]İŞLEK SİG'!M18+'[1]ŞEKER SIG'!M18+'[1]UMBRELLA'!M18+'[1]ZİRVE SIG'!M18+'[1]CAN SİGORTA'!M18+'[1]İSVİÇRE SIG'!M18+'[1]ALLIANZ'!M18+'[1]RAY SIG'!M18+'[1]ZURİCH'!M18+'[1]BAŞAK SIG'!M18+'[1]AKFİNANS'!M18</f>
        <v>0</v>
      </c>
      <c r="N21" s="6">
        <f t="shared" si="1"/>
        <v>0</v>
      </c>
    </row>
    <row r="22" spans="3:14" ht="9.75">
      <c r="C22" s="2" t="s">
        <v>34</v>
      </c>
      <c r="D22" s="5">
        <f>'[1]AS CAN'!D19+'[1]LIMASOL'!D19+'[1]BEY SIG'!D19+'[1]TÜRK SİG'!D19+'[1]AXA SİGORTA'!D19+'[1]ANADOLU'!D19+'[1]KIBRIS SIG'!D19+'[1]GÜVEN SİG'!D19+'[1]SEGURE'!D19+'[1]COMMERCIAL'!D19+'[1]CREDİTWEST'!D19+'[1]DAĞLI SIG'!D19+'[1]GOLD SIG'!D19+'[1]GÜNEŞ'!D19+'[1]İŞLEK SİG'!D19+'[1]ŞEKER SIG'!D19+'[1]UMBRELLA'!D19+'[1]ZİRVE SIG'!D19+'[1]CAN SİGORTA'!D19+'[1]İSVİÇRE SIG'!D19+'[1]ALLIANZ'!D19+'[1]RAY SIG'!D19+'[1]ZURİCH'!D19+'[1]BAŞAK SIG'!D19+'[1]AKFİNANS'!D19+'[1]TOWER'!D19+'[1]AVEON'!D19+'[1]UNİVERSAL'!D19</f>
        <v>0</v>
      </c>
      <c r="E22" s="5">
        <f>'[1]AS CAN'!E19+'[1]LIMASOL'!E19+'[1]BEY SIG'!E19+'[1]TÜRK SİG'!E19+'[1]AXA SİGORTA'!E19+'[1]ANADOLU'!E19+'[1]KIBRIS SIG'!E19+'[1]GÜVEN SİG'!E19+'[1]SEGURE'!E19+'[1]COMMERCIAL'!E19+'[1]CREDİTWEST'!E19+'[1]DAĞLI SIG'!E19+'[1]GOLD SIG'!E19+'[1]GÜNEŞ'!E19+'[1]İŞLEK SİG'!E19+'[1]ŞEKER SIG'!E19+'[1]UMBRELLA'!E19+'[1]ZİRVE SIG'!E19+'[1]CAN SİGORTA'!E19+'[1]İSVİÇRE SIG'!E19+'[1]ALLIANZ'!E19+'[1]RAY SIG'!E19+'[1]ZURİCH'!E19+'[1]BAŞAK SIG'!E19+'[1]AKFİNANS'!E19+'[1]TOWER'!E19+'[1]AVEON'!E19+'[1]UNİVERSAL'!E19</f>
        <v>0</v>
      </c>
      <c r="F22" s="5">
        <f>'[1]AS CAN'!F19+'[1]LIMASOL'!F19+'[1]BEY SIG'!F19+'[1]TÜRK SİG'!F19+'[1]AXA SİGORTA'!F19+'[1]ANADOLU'!F19+'[1]KIBRIS SIG'!F19+'[1]GÜVEN SİG'!F19+'[1]SEGURE'!F19+'[1]COMMERCIAL'!F19+'[1]CREDİTWEST'!F19+'[1]DAĞLI SIG'!F19+'[1]GOLD SIG'!F19+'[1]GÜNEŞ'!F19+'[1]İŞLEK SİG'!F19+'[1]ŞEKER SIG'!F19+'[1]UMBRELLA'!F19+'[1]ZİRVE SIG'!F19+'[1]CAN SİGORTA'!F19+'[1]İSVİÇRE SIG'!F19+'[1]ALLIANZ'!F19+'[1]RAY SIG'!F19+'[1]ZURİCH'!F19+'[1]BAŞAK SIG'!F19+'[1]AKFİNANS'!F19+'[1]TOWER'!F19+'[1]AVEON'!F19+'[1]UNİVERSAL'!F19</f>
        <v>0</v>
      </c>
      <c r="G22" s="5">
        <f>'[1]AS CAN'!G19+'[1]LIMASOL'!G19+'[1]BEY SIG'!G19+'[1]TÜRK SİG'!G19+'[1]AXA SİGORTA'!G19+'[1]ANADOLU'!G19+'[1]KIBRIS SIG'!G19+'[1]GÜVEN SİG'!G19+'[1]SEGURE'!G19+'[1]COMMERCIAL'!G19+'[1]CREDİTWEST'!G19+'[1]DAĞLI SIG'!G19+'[1]GOLD SIG'!G19+'[1]GÜNEŞ'!G19+'[1]İŞLEK SİG'!G19+'[1]ŞEKER SIG'!G19+'[1]UMBRELLA'!G19+'[1]ZİRVE SIG'!G19+'[1]CAN SİGORTA'!G19+'[1]İSVİÇRE SIG'!G19+'[1]ALLIANZ'!G19+'[1]RAY SIG'!G19+'[1]ZURİCH'!G19+'[1]BAŞAK SIG'!G19+'[1]AKFİNANS'!G19+'[1]TOWER'!G19+'[1]AVEON'!G19+'[1]UNİVERSAL'!G19</f>
        <v>0</v>
      </c>
      <c r="H22" s="5">
        <f>'[1]AS CAN'!H19+'[1]LIMASOL'!H19+'[1]BEY SIG'!H19+'[1]TÜRK SİG'!H19+'[1]AXA SİGORTA'!H19+'[1]ANADOLU'!H19+'[1]KIBRIS SIG'!H19+'[1]GÜVEN SİG'!H19+'[1]SEGURE'!H19+'[1]COMMERCIAL'!H19+'[1]CREDİTWEST'!H19+'[1]DAĞLI SIG'!H19+'[1]GOLD SIG'!H19+'[1]GÜNEŞ'!H19+'[1]İŞLEK SİG'!H19+'[1]ŞEKER SIG'!H19+'[1]UMBRELLA'!H19+'[1]ZİRVE SIG'!H19+'[1]CAN SİGORTA'!H19+'[1]İSVİÇRE SIG'!H19+'[1]ALLIANZ'!H19+'[1]RAY SIG'!H19+'[1]ZURİCH'!H19+'[1]BAŞAK SIG'!H19+'[1]AKFİNANS'!H19+'[1]TOWER'!H19+'[1]AVEON'!H19+'[1]UNİVERSAL'!H19</f>
        <v>0</v>
      </c>
      <c r="I22" s="5">
        <f>'[1]AS CAN'!I19+'[1]LIMASOL'!I19+'[1]BEY SIG'!I19+'[1]TÜRK SİG'!I19+'[1]AXA SİGORTA'!I19+'[1]ANADOLU'!I19+'[1]KIBRIS SIG'!I19+'[1]GÜVEN SİG'!I19+'[1]SEGURE'!I19+'[1]COMMERCIAL'!I19+'[1]CREDİTWEST'!I19+'[1]DAĞLI SIG'!I19+'[1]GOLD SIG'!I19+'[1]GÜNEŞ'!I19+'[1]İŞLEK SİG'!I19+'[1]ŞEKER SIG'!I19+'[1]UMBRELLA'!I19+'[1]ZİRVE SIG'!I19+'[1]CAN SİGORTA'!I19+'[1]İSVİÇRE SIG'!I19+'[1]ALLIANZ'!I19+'[1]RAY SIG'!I19+'[1]ZURİCH'!I19+'[1]BAŞAK SIG'!I19+'[1]AKFİNANS'!I19+'[1]TOWER'!I19+'[1]AVEON'!I19+'[1]UNİVERSAL'!I19</f>
        <v>0</v>
      </c>
      <c r="J22" s="5">
        <f>'[1]AS CAN'!J19+'[1]LIMASOL'!J19+'[1]BEY SIG'!J19+'[1]TÜRK SİG'!J19+'[1]AXA SİGORTA'!J19+'[1]ANADOLU'!J19+'[1]KIBRIS SIG'!J19+'[1]GÜVEN SİG'!J19+'[1]SEGURE'!J19+'[1]COMMERCIAL'!J19+'[1]CREDİTWEST'!J19+'[1]DAĞLI SIG'!J19+'[1]GOLD SIG'!J19+'[1]GÜNEŞ'!J19+'[1]İŞLEK SİG'!J19+'[1]ŞEKER SIG'!J19+'[1]UMBRELLA'!J19+'[1]ZİRVE SIG'!J19+'[1]CAN SİGORTA'!J19+'[1]İSVİÇRE SIG'!J19+'[1]ALLIANZ'!J19+'[1]RAY SIG'!J19+'[1]ZURİCH'!J19+'[1]BAŞAK SIG'!J19+'[1]AKFİNANS'!J19+'[1]TOWER'!J19+'[1]AVEON'!J19+'[1]UNİVERSAL'!J19</f>
        <v>0</v>
      </c>
      <c r="K22" s="5">
        <f>'[1]AS CAN'!K19+'[1]LIMASOL'!K19+'[1]BEY SIG'!K19+'[1]TÜRK SİG'!K19+'[1]AXA SİGORTA'!K19+'[1]ANADOLU'!K19+'[1]KIBRIS SIG'!K19+'[1]GÜVEN SİG'!K19+'[1]SEGURE'!K19+'[1]COMMERCIAL'!K19+'[1]CREDİTWEST'!K19+'[1]DAĞLI SIG'!K19+'[1]GOLD SIG'!K19+'[1]GÜNEŞ'!K19+'[1]İŞLEK SİG'!K19+'[1]ŞEKER SIG'!K19+'[1]UMBRELLA'!K19+'[1]ZİRVE SIG'!K19+'[1]CAN SİGORTA'!K19+'[1]İSVİÇRE SIG'!K19+'[1]ALLIANZ'!K19+'[1]RAY SIG'!K19+'[1]ZURİCH'!K19+'[1]BAŞAK SIG'!K19+'[1]AKFİNANS'!K19+'[1]TOWER'!K19+'[1]AVEON'!K19+'[1]UNİVERSAL'!K19</f>
        <v>0</v>
      </c>
      <c r="L22" s="6">
        <f t="shared" si="2"/>
        <v>0</v>
      </c>
      <c r="M22" s="5">
        <f>'[1]AS CAN'!M18+'[1]LIMASOL'!M19+'[1]BEY SIG'!M18+'[1]TÜRK SİG'!M18+'[1]AXA SİGORTA'!M18+'[1]ANADOLU'!M18+'[1]KIBRIS SIG'!M19+'[1]GÜVEN SİG'!M19+'[1]SEGURE'!M19+'[1]COMMERCIAL'!M19+'[1]CREDİTWEST'!M19+'[1]DAĞLI SIG'!M19+'[1]GOLD SIG'!M19+'[1]GÜNEŞ'!M19+'[1]İŞLEK SİG'!M19+'[1]ŞEKER SIG'!M19+'[1]UMBRELLA'!M19+'[1]ZİRVE SIG'!M19+'[1]CAN SİGORTA'!M19+'[1]İSVİÇRE SIG'!M19+'[1]ALLIANZ'!M19+'[1]RAY SIG'!M19+'[1]ZURİCH'!M19+'[1]BAŞAK SIG'!M19+'[1]AKFİNANS'!M19</f>
        <v>0</v>
      </c>
      <c r="N22" s="6">
        <f t="shared" si="1"/>
        <v>0</v>
      </c>
    </row>
    <row r="23" spans="3:14" ht="9.75">
      <c r="C23" s="2" t="s">
        <v>35</v>
      </c>
      <c r="D23" s="5">
        <f>'[1]AS CAN'!D20+'[1]LIMASOL'!D20+'[1]BEY SIG'!D20+'[1]TÜRK SİG'!D20+'[1]AXA SİGORTA'!D20+'[1]ANADOLU'!D20+'[1]KIBRIS SIG'!D20+'[1]GÜVEN SİG'!D20+'[1]SEGURE'!D20+'[1]COMMERCIAL'!D20+'[1]CREDİTWEST'!D20+'[1]DAĞLI SIG'!D20+'[1]GOLD SIG'!D20+'[1]GÜNEŞ'!D20+'[1]İŞLEK SİG'!D20+'[1]ŞEKER SIG'!D20+'[1]UMBRELLA'!D20+'[1]ZİRVE SIG'!D20+'[1]CAN SİGORTA'!D20+'[1]İSVİÇRE SIG'!D20+'[1]ALLIANZ'!D20+'[1]RAY SIG'!D20+'[1]ZURİCH'!D20+'[1]BAŞAK SIG'!D20+'[1]AKFİNANS'!D20+'[1]TOWER'!D20+'[1]AVEON'!D20+'[1]UNİVERSAL'!D20</f>
        <v>0</v>
      </c>
      <c r="E23" s="5">
        <f>'[1]AS CAN'!E20+'[1]LIMASOL'!E20+'[1]BEY SIG'!E20+'[1]TÜRK SİG'!E20+'[1]AXA SİGORTA'!E20+'[1]ANADOLU'!E20+'[1]KIBRIS SIG'!E20+'[1]GÜVEN SİG'!E20+'[1]SEGURE'!E20+'[1]COMMERCIAL'!E20+'[1]CREDİTWEST'!E20+'[1]DAĞLI SIG'!E20+'[1]GOLD SIG'!E20+'[1]GÜNEŞ'!E20+'[1]İŞLEK SİG'!E20+'[1]ŞEKER SIG'!E20+'[1]UMBRELLA'!E20+'[1]ZİRVE SIG'!E20+'[1]CAN SİGORTA'!E20+'[1]İSVİÇRE SIG'!E20+'[1]ALLIANZ'!E20+'[1]RAY SIG'!E20+'[1]ZURİCH'!E20+'[1]BAŞAK SIG'!E20+'[1]AKFİNANS'!E20+'[1]TOWER'!E20+'[1]AVEON'!E20+'[1]UNİVERSAL'!E20</f>
        <v>0</v>
      </c>
      <c r="F23" s="5">
        <f>'[1]AS CAN'!F20+'[1]LIMASOL'!F20+'[1]BEY SIG'!F20+'[1]TÜRK SİG'!F20+'[1]AXA SİGORTA'!F20+'[1]ANADOLU'!F20+'[1]KIBRIS SIG'!F20+'[1]GÜVEN SİG'!F20+'[1]SEGURE'!F20+'[1]COMMERCIAL'!F20+'[1]CREDİTWEST'!F20+'[1]DAĞLI SIG'!F20+'[1]GOLD SIG'!F20+'[1]GÜNEŞ'!F20+'[1]İŞLEK SİG'!F20+'[1]ŞEKER SIG'!F20+'[1]UMBRELLA'!F20+'[1]ZİRVE SIG'!F20+'[1]CAN SİGORTA'!F20+'[1]İSVİÇRE SIG'!F20+'[1]ALLIANZ'!F20+'[1]RAY SIG'!F20+'[1]ZURİCH'!F20+'[1]BAŞAK SIG'!F20+'[1]AKFİNANS'!F20+'[1]TOWER'!F20+'[1]AVEON'!F20+'[1]UNİVERSAL'!F20</f>
        <v>0</v>
      </c>
      <c r="G23" s="5">
        <f>'[1]AS CAN'!G20+'[1]LIMASOL'!G20+'[1]BEY SIG'!G20+'[1]TÜRK SİG'!G20+'[1]AXA SİGORTA'!G20+'[1]ANADOLU'!G20+'[1]KIBRIS SIG'!G20+'[1]GÜVEN SİG'!G20+'[1]SEGURE'!G20+'[1]COMMERCIAL'!G20+'[1]CREDİTWEST'!G20+'[1]DAĞLI SIG'!G20+'[1]GOLD SIG'!G20+'[1]GÜNEŞ'!G20+'[1]İŞLEK SİG'!G20+'[1]ŞEKER SIG'!G20+'[1]UMBRELLA'!G20+'[1]ZİRVE SIG'!G20+'[1]CAN SİGORTA'!G20+'[1]İSVİÇRE SIG'!G20+'[1]ALLIANZ'!G20+'[1]RAY SIG'!G20+'[1]ZURİCH'!G20+'[1]BAŞAK SIG'!G20+'[1]AKFİNANS'!G20+'[1]TOWER'!G20+'[1]AVEON'!G20+'[1]UNİVERSAL'!G20</f>
        <v>0</v>
      </c>
      <c r="H23" s="5">
        <f>'[1]AS CAN'!H20+'[1]LIMASOL'!H20+'[1]BEY SIG'!H20+'[1]TÜRK SİG'!H20+'[1]AXA SİGORTA'!H20+'[1]ANADOLU'!H20+'[1]KIBRIS SIG'!H20+'[1]GÜVEN SİG'!H20+'[1]SEGURE'!H20+'[1]COMMERCIAL'!H20+'[1]CREDİTWEST'!H20+'[1]DAĞLI SIG'!H20+'[1]GOLD SIG'!H20+'[1]GÜNEŞ'!H20+'[1]İŞLEK SİG'!H20+'[1]ŞEKER SIG'!H20+'[1]UMBRELLA'!H20+'[1]ZİRVE SIG'!H20+'[1]CAN SİGORTA'!H20+'[1]İSVİÇRE SIG'!H20+'[1]ALLIANZ'!H20+'[1]RAY SIG'!H20+'[1]ZURİCH'!H20+'[1]BAŞAK SIG'!H20+'[1]AKFİNANS'!H20+'[1]TOWER'!H20+'[1]AVEON'!H20+'[1]UNİVERSAL'!H20</f>
        <v>0</v>
      </c>
      <c r="I23" s="5">
        <f>'[1]AS CAN'!I20+'[1]LIMASOL'!I20+'[1]BEY SIG'!I20+'[1]TÜRK SİG'!I20+'[1]AXA SİGORTA'!I20+'[1]ANADOLU'!I20+'[1]KIBRIS SIG'!I20+'[1]GÜVEN SİG'!I20+'[1]SEGURE'!I20+'[1]COMMERCIAL'!I20+'[1]CREDİTWEST'!I20+'[1]DAĞLI SIG'!I20+'[1]GOLD SIG'!I20+'[1]GÜNEŞ'!I20+'[1]İŞLEK SİG'!I20+'[1]ŞEKER SIG'!I20+'[1]UMBRELLA'!I20+'[1]ZİRVE SIG'!I20+'[1]CAN SİGORTA'!I20+'[1]İSVİÇRE SIG'!I20+'[1]ALLIANZ'!I20+'[1]RAY SIG'!I20+'[1]ZURİCH'!I20+'[1]BAŞAK SIG'!I20+'[1]AKFİNANS'!I20+'[1]TOWER'!I20+'[1]AVEON'!I20+'[1]UNİVERSAL'!I20</f>
        <v>0</v>
      </c>
      <c r="J23" s="5">
        <f>'[1]AS CAN'!J20+'[1]LIMASOL'!J20+'[1]BEY SIG'!J20+'[1]TÜRK SİG'!J20+'[1]AXA SİGORTA'!J20+'[1]ANADOLU'!J20+'[1]KIBRIS SIG'!J20+'[1]GÜVEN SİG'!J20+'[1]SEGURE'!J20+'[1]COMMERCIAL'!J20+'[1]CREDİTWEST'!J20+'[1]DAĞLI SIG'!J20+'[1]GOLD SIG'!J20+'[1]GÜNEŞ'!J20+'[1]İŞLEK SİG'!J20+'[1]ŞEKER SIG'!J20+'[1]UMBRELLA'!J20+'[1]ZİRVE SIG'!J20+'[1]CAN SİGORTA'!J20+'[1]İSVİÇRE SIG'!J20+'[1]ALLIANZ'!J20+'[1]RAY SIG'!J20+'[1]ZURİCH'!J20+'[1]BAŞAK SIG'!J20+'[1]AKFİNANS'!J20+'[1]TOWER'!J20+'[1]AVEON'!J20+'[1]UNİVERSAL'!J20</f>
        <v>0</v>
      </c>
      <c r="K23" s="5">
        <f>'[1]AS CAN'!K20+'[1]LIMASOL'!K20+'[1]BEY SIG'!K20+'[1]TÜRK SİG'!K20+'[1]AXA SİGORTA'!K20+'[1]ANADOLU'!K20+'[1]KIBRIS SIG'!K20+'[1]GÜVEN SİG'!K20+'[1]SEGURE'!K20+'[1]COMMERCIAL'!K20+'[1]CREDİTWEST'!K20+'[1]DAĞLI SIG'!K20+'[1]GOLD SIG'!K20+'[1]GÜNEŞ'!K20+'[1]İŞLEK SİG'!K20+'[1]ŞEKER SIG'!K20+'[1]UMBRELLA'!K20+'[1]ZİRVE SIG'!K20+'[1]CAN SİGORTA'!K20+'[1]İSVİÇRE SIG'!K20+'[1]ALLIANZ'!K20+'[1]RAY SIG'!K20+'[1]ZURİCH'!K20+'[1]BAŞAK SIG'!K20+'[1]AKFİNANS'!K20+'[1]TOWER'!K20+'[1]AVEON'!K20+'[1]UNİVERSAL'!K20</f>
        <v>0</v>
      </c>
      <c r="L23" s="6">
        <f t="shared" si="2"/>
        <v>0</v>
      </c>
      <c r="M23" s="5">
        <f>'[1]AS CAN'!M19+'[1]LIMASOL'!M20+'[1]BEY SIG'!M19+'[1]TÜRK SİG'!M19+'[1]AXA SİGORTA'!M19+'[1]ANADOLU'!M19+'[1]KIBRIS SIG'!M20+'[1]GÜVEN SİG'!M20+'[1]SEGURE'!M20+'[1]COMMERCIAL'!M20+'[1]CREDİTWEST'!M20+'[1]DAĞLI SIG'!M20+'[1]GOLD SIG'!M20+'[1]GÜNEŞ'!M20+'[1]İŞLEK SİG'!M20+'[1]ŞEKER SIG'!M20+'[1]UMBRELLA'!M20+'[1]ZİRVE SIG'!M20+'[1]CAN SİGORTA'!M20+'[1]İSVİÇRE SIG'!M20+'[1]ALLIANZ'!M20+'[1]RAY SIG'!M20+'[1]ZURİCH'!M20+'[1]BAŞAK SIG'!M20+'[1]AKFİNANS'!M20</f>
        <v>0</v>
      </c>
      <c r="N23" s="6">
        <f t="shared" si="1"/>
        <v>0</v>
      </c>
    </row>
    <row r="24" spans="2:14" ht="9.75">
      <c r="B24" s="2" t="s">
        <v>36</v>
      </c>
      <c r="C24" s="2" t="s">
        <v>37</v>
      </c>
      <c r="D24" s="5">
        <f>'[1]AS CAN'!D21+'[1]LIMASOL'!D21+'[1]BEY SIG'!D21+'[1]TÜRK SİG'!D21+'[1]AXA SİGORTA'!D21+'[1]ANADOLU'!D21+'[1]KIBRIS SIG'!D21+'[1]GÜVEN SİG'!D21+'[1]SEGURE'!D21+'[1]COMMERCIAL'!D21+'[1]CREDİTWEST'!D21+'[1]DAĞLI SIG'!D21+'[1]GOLD SIG'!D21+'[1]GÜNEŞ'!D21+'[1]İŞLEK SİG'!D21+'[1]ŞEKER SIG'!D21+'[1]UMBRELLA'!D21+'[1]ZİRVE SIG'!D21+'[1]CAN SİGORTA'!D21+'[1]İSVİÇRE SIG'!D21+'[1]ALLIANZ'!D21+'[1]RAY SIG'!D21+'[1]ZURİCH'!D21+'[1]BAŞAK SIG'!D21+'[1]AKFİNANS'!D21+'[1]TOWER'!D21+'[1]AVEON'!D21+'[1]UNİVERSAL'!D21</f>
        <v>747200.12</v>
      </c>
      <c r="E24" s="5">
        <f>'[1]AS CAN'!E21+'[1]LIMASOL'!E21+'[1]BEY SIG'!E21+'[1]TÜRK SİG'!E21+'[1]AXA SİGORTA'!E21+'[1]ANADOLU'!E21+'[1]KIBRIS SIG'!E21+'[1]GÜVEN SİG'!E21+'[1]SEGURE'!E21+'[1]COMMERCIAL'!E21+'[1]CREDİTWEST'!E21+'[1]DAĞLI SIG'!E21+'[1]GOLD SIG'!E21+'[1]GÜNEŞ'!E21+'[1]İŞLEK SİG'!E21+'[1]ŞEKER SIG'!E21+'[1]UMBRELLA'!E21+'[1]ZİRVE SIG'!E21+'[1]CAN SİGORTA'!E21+'[1]İSVİÇRE SIG'!E21+'[1]ALLIANZ'!E21+'[1]RAY SIG'!E21+'[1]ZURİCH'!E21+'[1]BAŞAK SIG'!E21+'[1]AKFİNANS'!E21+'[1]TOWER'!E21+'[1]AVEON'!E21+'[1]UNİVERSAL'!E21</f>
        <v>412776.37</v>
      </c>
      <c r="F24" s="5">
        <f>'[1]AS CAN'!F21+'[1]LIMASOL'!F21+'[1]BEY SIG'!F21+'[1]TÜRK SİG'!F21+'[1]AXA SİGORTA'!F21+'[1]ANADOLU'!F21+'[1]KIBRIS SIG'!F21+'[1]GÜVEN SİG'!F21+'[1]SEGURE'!F21+'[1]COMMERCIAL'!F21+'[1]CREDİTWEST'!F21+'[1]DAĞLI SIG'!F21+'[1]GOLD SIG'!F21+'[1]GÜNEŞ'!F21+'[1]İŞLEK SİG'!F21+'[1]ŞEKER SIG'!F21+'[1]UMBRELLA'!F21+'[1]ZİRVE SIG'!F21+'[1]CAN SİGORTA'!F21+'[1]İSVİÇRE SIG'!F21+'[1]ALLIANZ'!F21+'[1]RAY SIG'!F21+'[1]ZURİCH'!F21+'[1]BAŞAK SIG'!F21+'[1]AKFİNANS'!F21+'[1]TOWER'!F21+'[1]AVEON'!F21+'[1]UNİVERSAL'!F21</f>
        <v>7490265.390000001</v>
      </c>
      <c r="G24" s="5">
        <f>'[1]AS CAN'!G21+'[1]LIMASOL'!G21+'[1]BEY SIG'!G21+'[1]TÜRK SİG'!G21+'[1]AXA SİGORTA'!G21+'[1]ANADOLU'!G21+'[1]KIBRIS SIG'!G21+'[1]GÜVEN SİG'!G21+'[1]SEGURE'!G21+'[1]COMMERCIAL'!G21+'[1]CREDİTWEST'!G21+'[1]DAĞLI SIG'!G21+'[1]GOLD SIG'!G21+'[1]GÜNEŞ'!G21+'[1]İŞLEK SİG'!G21+'[1]ŞEKER SIG'!G21+'[1]UMBRELLA'!G21+'[1]ZİRVE SIG'!G21+'[1]CAN SİGORTA'!G21+'[1]İSVİÇRE SIG'!G21+'[1]ALLIANZ'!G21+'[1]RAY SIG'!G21+'[1]ZURİCH'!G21+'[1]BAŞAK SIG'!G21+'[1]AKFİNANS'!G21+'[1]TOWER'!G21+'[1]AVEON'!G21+'[1]UNİVERSAL'!G21</f>
        <v>611587.92</v>
      </c>
      <c r="H24" s="5">
        <f>'[1]AS CAN'!H21+'[1]LIMASOL'!H21+'[1]BEY SIG'!H21+'[1]TÜRK SİG'!H21+'[1]AXA SİGORTA'!H21+'[1]ANADOLU'!H21+'[1]KIBRIS SIG'!H21+'[1]GÜVEN SİG'!H21+'[1]SEGURE'!H21+'[1]COMMERCIAL'!H21+'[1]CREDİTWEST'!H21+'[1]DAĞLI SIG'!H21+'[1]GOLD SIG'!H21+'[1]GÜNEŞ'!H21+'[1]İŞLEK SİG'!H21+'[1]ŞEKER SIG'!H21+'[1]UMBRELLA'!H21+'[1]ZİRVE SIG'!H21+'[1]CAN SİGORTA'!H21+'[1]İSVİÇRE SIG'!H21+'[1]ALLIANZ'!H21+'[1]RAY SIG'!H21+'[1]ZURİCH'!H21+'[1]BAŞAK SIG'!H21+'[1]AKFİNANS'!H21+'[1]TOWER'!H21+'[1]AVEON'!H21+'[1]UNİVERSAL'!H21</f>
        <v>19846.980000000003</v>
      </c>
      <c r="I24" s="5">
        <f>'[1]AS CAN'!I21+'[1]LIMASOL'!I21+'[1]BEY SIG'!I21+'[1]TÜRK SİG'!I21+'[1]AXA SİGORTA'!I21+'[1]ANADOLU'!I21+'[1]KIBRIS SIG'!I21+'[1]GÜVEN SİG'!I21+'[1]SEGURE'!I21+'[1]COMMERCIAL'!I21+'[1]CREDİTWEST'!I21+'[1]DAĞLI SIG'!I21+'[1]GOLD SIG'!I21+'[1]GÜNEŞ'!I21+'[1]İŞLEK SİG'!I21+'[1]ŞEKER SIG'!I21+'[1]UMBRELLA'!I21+'[1]ZİRVE SIG'!I21+'[1]CAN SİGORTA'!I21+'[1]İSVİÇRE SIG'!I21+'[1]ALLIANZ'!I21+'[1]RAY SIG'!I21+'[1]ZURİCH'!I21+'[1]BAŞAK SIG'!I21+'[1]AKFİNANS'!I21+'[1]TOWER'!I21+'[1]AVEON'!I21+'[1]UNİVERSAL'!I21</f>
        <v>0</v>
      </c>
      <c r="J24" s="5">
        <f>'[1]AS CAN'!J21+'[1]LIMASOL'!J21+'[1]BEY SIG'!J21+'[1]TÜRK SİG'!J21+'[1]AXA SİGORTA'!J21+'[1]ANADOLU'!J21+'[1]KIBRIS SIG'!J21+'[1]GÜVEN SİG'!J21+'[1]SEGURE'!J21+'[1]COMMERCIAL'!J21+'[1]CREDİTWEST'!J21+'[1]DAĞLI SIG'!J21+'[1]GOLD SIG'!J21+'[1]GÜNEŞ'!J21+'[1]İŞLEK SİG'!J21+'[1]ŞEKER SIG'!J21+'[1]UMBRELLA'!J21+'[1]ZİRVE SIG'!J21+'[1]CAN SİGORTA'!J21+'[1]İSVİÇRE SIG'!J21+'[1]ALLIANZ'!J21+'[1]RAY SIG'!J21+'[1]ZURİCH'!J21+'[1]BAŞAK SIG'!J21+'[1]AKFİNANS'!J21+'[1]TOWER'!J21+'[1]AVEON'!J21+'[1]UNİVERSAL'!J21</f>
        <v>0</v>
      </c>
      <c r="K24" s="5">
        <f>'[1]AS CAN'!K21+'[1]LIMASOL'!K21+'[1]BEY SIG'!K21+'[1]TÜRK SİG'!K21+'[1]AXA SİGORTA'!K21+'[1]ANADOLU'!K21+'[1]KIBRIS SIG'!K21+'[1]GÜVEN SİG'!K21+'[1]SEGURE'!K21+'[1]COMMERCIAL'!K21+'[1]CREDİTWEST'!K21+'[1]DAĞLI SIG'!K21+'[1]GOLD SIG'!K21+'[1]GÜNEŞ'!K21+'[1]İŞLEK SİG'!K21+'[1]ŞEKER SIG'!K21+'[1]UMBRELLA'!K21+'[1]ZİRVE SIG'!K21+'[1]CAN SİGORTA'!K21+'[1]İSVİÇRE SIG'!K21+'[1]ALLIANZ'!K21+'[1]RAY SIG'!K21+'[1]ZURİCH'!K21+'[1]BAŞAK SIG'!K21+'[1]AKFİNANS'!K21+'[1]TOWER'!K21+'[1]AVEON'!K21+'[1]UNİVERSAL'!K21</f>
        <v>0</v>
      </c>
      <c r="L24" s="6">
        <f t="shared" si="2"/>
        <v>9281676.780000001</v>
      </c>
      <c r="M24" s="5">
        <f>'[1]AS CAN'!M20+'[1]LIMASOL'!M21+'[1]BEY SIG'!M20+'[1]TÜRK SİG'!M20+'[1]AXA SİGORTA'!M20+'[1]ANADOLU'!M20+'[1]KIBRIS SIG'!M21+'[1]GÜVEN SİG'!M21+'[1]SEGURE'!M21+'[1]COMMERCIAL'!M21+'[1]CREDİTWEST'!M21+'[1]DAĞLI SIG'!M21+'[1]GOLD SIG'!M21+'[1]GÜNEŞ'!M21+'[1]İŞLEK SİG'!M21+'[1]ŞEKER SIG'!M21+'[1]UMBRELLA'!M21+'[1]ZİRVE SIG'!M21+'[1]CAN SİGORTA'!M21+'[1]İSVİÇRE SIG'!M21+'[1]ALLIANZ'!M21+'[1]RAY SIG'!M21+'[1]ZURİCH'!M21+'[1]BAŞAK SIG'!M21+'[1]AKFİNANS'!M21</f>
        <v>0</v>
      </c>
      <c r="N24" s="6">
        <f t="shared" si="1"/>
        <v>9281676.780000001</v>
      </c>
    </row>
    <row r="25" spans="1:14" ht="9.75">
      <c r="A25" s="1" t="s">
        <v>38</v>
      </c>
      <c r="C25" s="9" t="s">
        <v>39</v>
      </c>
      <c r="D25" s="7">
        <f aca="true" t="shared" si="5" ref="D25:K25">D26+D27+D28+D29+D37</f>
        <v>22459960.21</v>
      </c>
      <c r="E25" s="7">
        <f t="shared" si="5"/>
        <v>3128072.59</v>
      </c>
      <c r="F25" s="7">
        <f t="shared" si="5"/>
        <v>129296512.3</v>
      </c>
      <c r="G25" s="7">
        <f t="shared" si="5"/>
        <v>7069798.01</v>
      </c>
      <c r="H25" s="7">
        <f t="shared" si="5"/>
        <v>1960659.0699999998</v>
      </c>
      <c r="I25" s="7">
        <f t="shared" si="5"/>
        <v>0</v>
      </c>
      <c r="J25" s="7">
        <f t="shared" si="5"/>
        <v>0</v>
      </c>
      <c r="K25" s="7">
        <f t="shared" si="5"/>
        <v>1328356.9400000002</v>
      </c>
      <c r="L25" s="7">
        <f t="shared" si="2"/>
        <v>165243359.11999997</v>
      </c>
      <c r="M25" s="8">
        <f>'[1]AS CAN'!M21+'[1]LIMASOL'!M22+'[1]BEY SIG'!M21+'[1]TÜRK SİG'!M21+'[1]AXA SİGORTA'!M21+'[1]ANADOLU'!M21+'[1]KIBRIS SIG'!M22+'[1]GÜVEN SİG'!M22+'[1]SEGURE'!M22+'[1]COMMERCIAL'!M22+'[1]CREDİTWEST'!M22+'[1]DAĞLI SIG'!M22+'[1]GOLD SIG'!M22+'[1]GÜNEŞ'!M22+'[1]İŞLEK SİG'!M22+'[1]ŞEKER SIG'!M22+'[1]UMBRELLA'!M22+'[1]ZİRVE SIG'!M22+'[1]CAN SİGORTA'!M22+'[1]İSVİÇRE SIG'!M22+'[1]ALLIANZ'!M22+'[1]RAY SIG'!M22+'[1]ZURİCH'!M22+'[1]BAŞAK SIG'!M22+'[1]AKFİNANS'!M22</f>
        <v>0</v>
      </c>
      <c r="N25" s="7">
        <f t="shared" si="1"/>
        <v>165243359.11999997</v>
      </c>
    </row>
    <row r="26" spans="2:14" ht="9.75">
      <c r="B26" s="2" t="s">
        <v>14</v>
      </c>
      <c r="C26" s="2" t="s">
        <v>40</v>
      </c>
      <c r="D26" s="5">
        <f>'[1]AS CAN'!D23+'[1]LIMASOL'!D23+'[1]BEY SIG'!D23+'[1]TÜRK SİG'!D23+'[1]AXA SİGORTA'!D23+'[1]ANADOLU'!D23+'[1]KIBRIS SIG'!D23+'[1]GÜVEN SİG'!D23+'[1]SEGURE'!D23+'[1]COMMERCIAL'!D23+'[1]CREDİTWEST'!D23+'[1]DAĞLI SIG'!D23+'[1]GOLD SIG'!D23+'[1]GÜNEŞ'!D23+'[1]İŞLEK SİG'!D23+'[1]ŞEKER SIG'!D23+'[1]UMBRELLA'!D23+'[1]ZİRVE SIG'!D23+'[1]CAN SİGORTA'!D23+'[1]İSVİÇRE SIG'!D23+'[1]ALLIANZ'!D23+'[1]RAY SIG'!D23+'[1]ZURİCH'!D23+'[1]BAŞAK SIG'!D23+'[1]AKFİNANS'!D23+'[1]TOWER'!D23+'[1]AVEON'!D23+'[1]UNİVERSAL'!D23</f>
        <v>6982656.620000001</v>
      </c>
      <c r="E26" s="5">
        <f>'[1]AS CAN'!E23+'[1]LIMASOL'!E23+'[1]BEY SIG'!E23+'[1]TÜRK SİG'!E23+'[1]AXA SİGORTA'!E23+'[1]ANADOLU'!E23+'[1]KIBRIS SIG'!E23+'[1]GÜVEN SİG'!E23+'[1]SEGURE'!E23+'[1]COMMERCIAL'!E23+'[1]CREDİTWEST'!E23+'[1]DAĞLI SIG'!E23+'[1]GOLD SIG'!E23+'[1]GÜNEŞ'!E23+'[1]İŞLEK SİG'!E23+'[1]ŞEKER SIG'!E23+'[1]UMBRELLA'!E23+'[1]ZİRVE SIG'!E23+'[1]CAN SİGORTA'!E23+'[1]İSVİÇRE SIG'!E23+'[1]ALLIANZ'!E23+'[1]RAY SIG'!E23+'[1]ZURİCH'!E23+'[1]BAŞAK SIG'!E23+'[1]AKFİNANS'!E23+'[1]TOWER'!E23+'[1]AVEON'!E23+'[1]UNİVERSAL'!E23</f>
        <v>1405597.61</v>
      </c>
      <c r="F26" s="5">
        <f>'[1]AS CAN'!F23+'[1]LIMASOL'!F23+'[1]BEY SIG'!F23+'[1]TÜRK SİG'!F23+'[1]AXA SİGORTA'!F23+'[1]ANADOLU'!F23+'[1]KIBRIS SIG'!F23+'[1]GÜVEN SİG'!F23+'[1]SEGURE'!F23+'[1]COMMERCIAL'!F23+'[1]CREDİTWEST'!F23+'[1]DAĞLI SIG'!F23+'[1]GOLD SIG'!F23+'[1]GÜNEŞ'!F23+'[1]İŞLEK SİG'!F23+'[1]ŞEKER SIG'!F23+'[1]UMBRELLA'!F23+'[1]ZİRVE SIG'!F23+'[1]CAN SİGORTA'!F23+'[1]İSVİÇRE SIG'!F23+'[1]ALLIANZ'!F23+'[1]RAY SIG'!F23+'[1]ZURİCH'!F23+'[1]BAŞAK SIG'!F23+'[1]AKFİNANS'!F23+'[1]TOWER'!F23+'[1]AVEON'!F23+'[1]UNİVERSAL'!F23</f>
        <v>35802547.18000001</v>
      </c>
      <c r="G26" s="5">
        <f>'[1]AS CAN'!G23+'[1]LIMASOL'!G23+'[1]BEY SIG'!G23+'[1]TÜRK SİG'!G23+'[1]AXA SİGORTA'!G23+'[1]ANADOLU'!G23+'[1]KIBRIS SIG'!G23+'[1]GÜVEN SİG'!G23+'[1]SEGURE'!G23+'[1]COMMERCIAL'!G23+'[1]CREDİTWEST'!G23+'[1]DAĞLI SIG'!G23+'[1]GOLD SIG'!G23+'[1]GÜNEŞ'!G23+'[1]İŞLEK SİG'!G23+'[1]ŞEKER SIG'!G23+'[1]UMBRELLA'!G23+'[1]ZİRVE SIG'!G23+'[1]CAN SİGORTA'!G23+'[1]İSVİÇRE SIG'!G23+'[1]ALLIANZ'!G23+'[1]RAY SIG'!G23+'[1]ZURİCH'!G23+'[1]BAŞAK SIG'!G23+'[1]AKFİNANS'!G23+'[1]TOWER'!G23+'[1]AVEON'!G23+'[1]UNİVERSAL'!G23</f>
        <v>2740563.7000000007</v>
      </c>
      <c r="H26" s="5">
        <f>'[1]AS CAN'!H23+'[1]LIMASOL'!H23+'[1]BEY SIG'!H23+'[1]TÜRK SİG'!H23+'[1]AXA SİGORTA'!H23+'[1]ANADOLU'!H23+'[1]KIBRIS SIG'!H23+'[1]GÜVEN SİG'!H23+'[1]SEGURE'!H23+'[1]COMMERCIAL'!H23+'[1]CREDİTWEST'!H23+'[1]DAĞLI SIG'!H23+'[1]GOLD SIG'!H23+'[1]GÜNEŞ'!H23+'[1]İŞLEK SİG'!H23+'[1]ŞEKER SIG'!H23+'[1]UMBRELLA'!H23+'[1]ZİRVE SIG'!H23+'[1]CAN SİGORTA'!H23+'[1]İSVİÇRE SIG'!H23+'[1]ALLIANZ'!H23+'[1]RAY SIG'!H23+'[1]ZURİCH'!H23+'[1]BAŞAK SIG'!H23+'[1]AKFİNANS'!H23+'[1]TOWER'!H23+'[1]AVEON'!H23+'[1]UNİVERSAL'!H23</f>
        <v>808797.1699999998</v>
      </c>
      <c r="I26" s="5">
        <f>'[1]AS CAN'!I23+'[1]LIMASOL'!I23+'[1]BEY SIG'!I23+'[1]TÜRK SİG'!I23+'[1]AXA SİGORTA'!I23+'[1]ANADOLU'!I23+'[1]KIBRIS SIG'!I23+'[1]GÜVEN SİG'!I23+'[1]SEGURE'!I23+'[1]COMMERCIAL'!I23+'[1]CREDİTWEST'!I23+'[1]DAĞLI SIG'!I23+'[1]GOLD SIG'!I23+'[1]GÜNEŞ'!I23+'[1]İŞLEK SİG'!I23+'[1]ŞEKER SIG'!I23+'[1]UMBRELLA'!I23+'[1]ZİRVE SIG'!I23+'[1]CAN SİGORTA'!I23+'[1]İSVİÇRE SIG'!I23+'[1]ALLIANZ'!I23+'[1]RAY SIG'!I23+'[1]ZURİCH'!I23+'[1]BAŞAK SIG'!I23+'[1]AKFİNANS'!I23+'[1]TOWER'!I23+'[1]AVEON'!I23+'[1]UNİVERSAL'!I23</f>
        <v>0</v>
      </c>
      <c r="J26" s="5">
        <f>'[1]AS CAN'!J23+'[1]LIMASOL'!J23+'[1]BEY SIG'!J23+'[1]TÜRK SİG'!J23+'[1]AXA SİGORTA'!J23+'[1]ANADOLU'!J23+'[1]KIBRIS SIG'!J23+'[1]GÜVEN SİG'!J23+'[1]SEGURE'!J23+'[1]COMMERCIAL'!J23+'[1]CREDİTWEST'!J23+'[1]DAĞLI SIG'!J23+'[1]GOLD SIG'!J23+'[1]GÜNEŞ'!J23+'[1]İŞLEK SİG'!J23+'[1]ŞEKER SIG'!J23+'[1]UMBRELLA'!J23+'[1]ZİRVE SIG'!J23+'[1]CAN SİGORTA'!J23+'[1]İSVİÇRE SIG'!J23+'[1]ALLIANZ'!J23+'[1]RAY SIG'!J23+'[1]ZURİCH'!J23+'[1]BAŞAK SIG'!J23+'[1]AKFİNANS'!J23+'[1]TOWER'!J23+'[1]AVEON'!J23+'[1]UNİVERSAL'!J23</f>
        <v>0</v>
      </c>
      <c r="K26" s="5">
        <f>'[1]AS CAN'!K23+'[1]LIMASOL'!K23+'[1]BEY SIG'!K23+'[1]TÜRK SİG'!K23+'[1]AXA SİGORTA'!K23+'[1]ANADOLU'!K23+'[1]KIBRIS SIG'!K23+'[1]GÜVEN SİG'!K23+'[1]SEGURE'!K23+'[1]COMMERCIAL'!K23+'[1]CREDİTWEST'!K23+'[1]DAĞLI SIG'!K23+'[1]GOLD SIG'!K23+'[1]GÜNEŞ'!K23+'[1]İŞLEK SİG'!K23+'[1]ŞEKER SIG'!K23+'[1]UMBRELLA'!K23+'[1]ZİRVE SIG'!K23+'[1]CAN SİGORTA'!K23+'[1]İSVİÇRE SIG'!K23+'[1]ALLIANZ'!K23+'[1]RAY SIG'!K23+'[1]ZURİCH'!K23+'[1]BAŞAK SIG'!K23+'[1]AKFİNANS'!K23+'[1]TOWER'!K23+'[1]AVEON'!K23+'[1]UNİVERSAL'!K23</f>
        <v>678455.3099999999</v>
      </c>
      <c r="L26" s="6">
        <f t="shared" si="2"/>
        <v>48418617.59000002</v>
      </c>
      <c r="M26" s="5">
        <f>'[1]AS CAN'!M22+'[1]LIMASOL'!M23+'[1]BEY SIG'!M22+'[1]TÜRK SİG'!M22+'[1]AXA SİGORTA'!M22+'[1]ANADOLU'!M22+'[1]KIBRIS SIG'!M23+'[1]GÜVEN SİG'!M23+'[1]SEGURE'!M23+'[1]COMMERCIAL'!M23+'[1]CREDİTWEST'!M23+'[1]DAĞLI SIG'!M23+'[1]GOLD SIG'!M23+'[1]GÜNEŞ'!M23+'[1]İŞLEK SİG'!M23+'[1]ŞEKER SIG'!M23+'[1]UMBRELLA'!M23+'[1]ZİRVE SIG'!M23+'[1]CAN SİGORTA'!M23+'[1]İSVİÇRE SIG'!M23+'[1]ALLIANZ'!M23+'[1]RAY SIG'!M23+'[1]ZURİCH'!M23+'[1]BAŞAK SIG'!M23+'[1]AKFİNANS'!M23</f>
        <v>0</v>
      </c>
      <c r="N26" s="6">
        <f t="shared" si="1"/>
        <v>48418617.59000002</v>
      </c>
    </row>
    <row r="27" spans="2:14" ht="9.75">
      <c r="B27" s="2" t="s">
        <v>16</v>
      </c>
      <c r="C27" s="2" t="s">
        <v>41</v>
      </c>
      <c r="D27" s="5">
        <f>'[1]AS CAN'!D24+'[1]LIMASOL'!D24+'[1]BEY SIG'!D24+'[1]TÜRK SİG'!D24+'[1]AXA SİGORTA'!D24+'[1]ANADOLU'!D24+'[1]KIBRIS SIG'!D24+'[1]GÜVEN SİG'!D24+'[1]SEGURE'!D24+'[1]COMMERCIAL'!D24+'[1]CREDİTWEST'!D24+'[1]DAĞLI SIG'!D24+'[1]GOLD SIG'!D24+'[1]GÜNEŞ'!D24+'[1]İŞLEK SİG'!D24+'[1]ŞEKER SIG'!D24+'[1]UMBRELLA'!D24+'[1]ZİRVE SIG'!D24+'[1]CAN SİGORTA'!D24+'[1]İSVİÇRE SIG'!D24+'[1]ALLIANZ'!D24+'[1]RAY SIG'!D24+'[1]ZURİCH'!D24+'[1]BAŞAK SIG'!D24+'[1]AKFİNANS'!D24+'[1]TOWER'!D24+'[1]AVEON'!D24+'[1]UNİVERSAL'!D24</f>
        <v>1868287.3599999999</v>
      </c>
      <c r="E27" s="5">
        <f>'[1]AS CAN'!E24+'[1]LIMASOL'!E24+'[1]BEY SIG'!E24+'[1]TÜRK SİG'!E24+'[1]AXA SİGORTA'!E24+'[1]ANADOLU'!E24+'[1]KIBRIS SIG'!E24+'[1]GÜVEN SİG'!E24+'[1]SEGURE'!E24+'[1]COMMERCIAL'!E24+'[1]CREDİTWEST'!E24+'[1]DAĞLI SIG'!E24+'[1]GOLD SIG'!E24+'[1]GÜNEŞ'!E24+'[1]İŞLEK SİG'!E24+'[1]ŞEKER SIG'!E24+'[1]UMBRELLA'!E24+'[1]ZİRVE SIG'!E24+'[1]CAN SİGORTA'!E24+'[1]İSVİÇRE SIG'!E24+'[1]ALLIANZ'!E24+'[1]RAY SIG'!E24+'[1]ZURİCH'!E24+'[1]BAŞAK SIG'!E24+'[1]AKFİNANS'!E24+'[1]TOWER'!E24+'[1]AVEON'!E24+'[1]UNİVERSAL'!E24</f>
        <v>378765.87</v>
      </c>
      <c r="F27" s="5">
        <f>'[1]AS CAN'!F24+'[1]LIMASOL'!F24+'[1]BEY SIG'!F24+'[1]TÜRK SİG'!F24+'[1]AXA SİGORTA'!F24+'[1]ANADOLU'!F24+'[1]KIBRIS SIG'!F24+'[1]GÜVEN SİG'!F24+'[1]SEGURE'!F24+'[1]COMMERCIAL'!F24+'[1]CREDİTWEST'!F24+'[1]DAĞLI SIG'!F24+'[1]GOLD SIG'!F24+'[1]GÜNEŞ'!F24+'[1]İŞLEK SİG'!F24+'[1]ŞEKER SIG'!F24+'[1]UMBRELLA'!F24+'[1]ZİRVE SIG'!F24+'[1]CAN SİGORTA'!F24+'[1]İSVİÇRE SIG'!F24+'[1]ALLIANZ'!F24+'[1]RAY SIG'!F24+'[1]ZURİCH'!F24+'[1]BAŞAK SIG'!F24+'[1]AKFİNANS'!F24+'[1]TOWER'!F24+'[1]AVEON'!F24+'[1]UNİVERSAL'!F24</f>
        <v>13828696.649999999</v>
      </c>
      <c r="G27" s="5">
        <f>'[1]AS CAN'!G24+'[1]LIMASOL'!G24+'[1]BEY SIG'!G24+'[1]TÜRK SİG'!G24+'[1]AXA SİGORTA'!G24+'[1]ANADOLU'!G24+'[1]KIBRIS SIG'!G24+'[1]GÜVEN SİG'!G24+'[1]SEGURE'!G24+'[1]COMMERCIAL'!G24+'[1]CREDİTWEST'!G24+'[1]DAĞLI SIG'!G24+'[1]GOLD SIG'!G24+'[1]GÜNEŞ'!G24+'[1]İŞLEK SİG'!G24+'[1]ŞEKER SIG'!G24+'[1]UMBRELLA'!G24+'[1]ZİRVE SIG'!G24+'[1]CAN SİGORTA'!G24+'[1]İSVİÇRE SIG'!G24+'[1]ALLIANZ'!G24+'[1]RAY SIG'!G24+'[1]ZURİCH'!G24+'[1]BAŞAK SIG'!G24+'[1]AKFİNANS'!G24+'[1]TOWER'!G24+'[1]AVEON'!G24+'[1]UNİVERSAL'!G24</f>
        <v>955527.78</v>
      </c>
      <c r="H27" s="5">
        <f>'[1]AS CAN'!H24+'[1]LIMASOL'!H24+'[1]BEY SIG'!H24+'[1]TÜRK SİG'!H24+'[1]AXA SİGORTA'!H24+'[1]ANADOLU'!H24+'[1]KIBRIS SIG'!H24+'[1]GÜVEN SİG'!H24+'[1]SEGURE'!H24+'[1]COMMERCIAL'!H24+'[1]CREDİTWEST'!H24+'[1]DAĞLI SIG'!H24+'[1]GOLD SIG'!H24+'[1]GÜNEŞ'!H24+'[1]İŞLEK SİG'!H24+'[1]ŞEKER SIG'!H24+'[1]UMBRELLA'!H24+'[1]ZİRVE SIG'!H24+'[1]CAN SİGORTA'!H24+'[1]İSVİÇRE SIG'!H24+'[1]ALLIANZ'!H24+'[1]RAY SIG'!H24+'[1]ZURİCH'!H24+'[1]BAŞAK SIG'!H24+'[1]AKFİNANS'!H24+'[1]TOWER'!H24+'[1]AVEON'!H24+'[1]UNİVERSAL'!H24</f>
        <v>78136.58999999998</v>
      </c>
      <c r="I27" s="5">
        <f>'[1]AS CAN'!I24+'[1]LIMASOL'!I24+'[1]BEY SIG'!I24+'[1]TÜRK SİG'!I24+'[1]AXA SİGORTA'!I24+'[1]ANADOLU'!I24+'[1]KIBRIS SIG'!I24+'[1]GÜVEN SİG'!I24+'[1]SEGURE'!I24+'[1]COMMERCIAL'!I24+'[1]CREDİTWEST'!I24+'[1]DAĞLI SIG'!I24+'[1]GOLD SIG'!I24+'[1]GÜNEŞ'!I24+'[1]İŞLEK SİG'!I24+'[1]ŞEKER SIG'!I24+'[1]UMBRELLA'!I24+'[1]ZİRVE SIG'!I24+'[1]CAN SİGORTA'!I24+'[1]İSVİÇRE SIG'!I24+'[1]ALLIANZ'!I24+'[1]RAY SIG'!I24+'[1]ZURİCH'!I24+'[1]BAŞAK SIG'!I24+'[1]AKFİNANS'!I24+'[1]TOWER'!I24+'[1]AVEON'!I24+'[1]UNİVERSAL'!I24</f>
        <v>0</v>
      </c>
      <c r="J27" s="5">
        <f>'[1]AS CAN'!J24+'[1]LIMASOL'!J24+'[1]BEY SIG'!J24+'[1]TÜRK SİG'!J24+'[1]AXA SİGORTA'!J24+'[1]ANADOLU'!J24+'[1]KIBRIS SIG'!J24+'[1]GÜVEN SİG'!J24+'[1]SEGURE'!J24+'[1]COMMERCIAL'!J24+'[1]CREDİTWEST'!J24+'[1]DAĞLI SIG'!J24+'[1]GOLD SIG'!J24+'[1]GÜNEŞ'!J24+'[1]İŞLEK SİG'!J24+'[1]ŞEKER SIG'!J24+'[1]UMBRELLA'!J24+'[1]ZİRVE SIG'!J24+'[1]CAN SİGORTA'!J24+'[1]İSVİÇRE SIG'!J24+'[1]ALLIANZ'!J24+'[1]RAY SIG'!J24+'[1]ZURİCH'!J24+'[1]BAŞAK SIG'!J24+'[1]AKFİNANS'!J24+'[1]TOWER'!J24+'[1]AVEON'!J24+'[1]UNİVERSAL'!J24</f>
        <v>0</v>
      </c>
      <c r="K27" s="5">
        <f>'[1]AS CAN'!K24+'[1]LIMASOL'!K24+'[1]BEY SIG'!K24+'[1]TÜRK SİG'!K24+'[1]AXA SİGORTA'!K24+'[1]ANADOLU'!K24+'[1]KIBRIS SIG'!K24+'[1]GÜVEN SİG'!K24+'[1]SEGURE'!K24+'[1]COMMERCIAL'!K24+'[1]CREDİTWEST'!K24+'[1]DAĞLI SIG'!K24+'[1]GOLD SIG'!K24+'[1]GÜNEŞ'!K24+'[1]İŞLEK SİG'!K24+'[1]ŞEKER SIG'!K24+'[1]UMBRELLA'!K24+'[1]ZİRVE SIG'!K24+'[1]CAN SİGORTA'!K24+'[1]İSVİÇRE SIG'!K24+'[1]ALLIANZ'!K24+'[1]RAY SIG'!K24+'[1]ZURİCH'!K24+'[1]BAŞAK SIG'!K24+'[1]AKFİNANS'!K24+'[1]TOWER'!K24+'[1]AVEON'!K24+'[1]UNİVERSAL'!K24</f>
        <v>126892.95999999999</v>
      </c>
      <c r="L27" s="6">
        <f t="shared" si="2"/>
        <v>17236307.21</v>
      </c>
      <c r="M27" s="5">
        <f>'[1]AS CAN'!M23+'[1]LIMASOL'!M24+'[1]BEY SIG'!M23+'[1]TÜRK SİG'!M23+'[1]AXA SİGORTA'!M23+'[1]ANADOLU'!M23+'[1]KIBRIS SIG'!M24+'[1]GÜVEN SİG'!M24+'[1]SEGURE'!M24+'[1]COMMERCIAL'!M24+'[1]CREDİTWEST'!M24+'[1]DAĞLI SIG'!M24+'[1]GOLD SIG'!M24+'[1]GÜNEŞ'!M24+'[1]İŞLEK SİG'!M24+'[1]ŞEKER SIG'!M24+'[1]UMBRELLA'!M24+'[1]ZİRVE SIG'!M24+'[1]CAN SİGORTA'!M24+'[1]İSVİÇRE SIG'!M24+'[1]ALLIANZ'!M24+'[1]RAY SIG'!M24+'[1]ZURİCH'!M24+'[1]BAŞAK SIG'!M24+'[1]AKFİNANS'!M24</f>
        <v>0</v>
      </c>
      <c r="N27" s="6">
        <f t="shared" si="1"/>
        <v>17236307.21</v>
      </c>
    </row>
    <row r="28" spans="2:14" ht="9.75">
      <c r="B28" s="2" t="s">
        <v>18</v>
      </c>
      <c r="C28" s="2" t="s">
        <v>42</v>
      </c>
      <c r="D28" s="5">
        <f>'[1]AS CAN'!D25+'[1]LIMASOL'!D25+'[1]BEY SIG'!D25+'[1]TÜRK SİG'!D25+'[1]AXA SİGORTA'!D25+'[1]ANADOLU'!D25+'[1]KIBRIS SIG'!D25+'[1]GÜVEN SİG'!D25+'[1]SEGURE'!D25+'[1]COMMERCIAL'!D25+'[1]CREDİTWEST'!D25+'[1]DAĞLI SIG'!D25+'[1]GOLD SIG'!D25+'[1]GÜNEŞ'!D25+'[1]İŞLEK SİG'!D25+'[1]ŞEKER SIG'!D25+'[1]UMBRELLA'!D25+'[1]ZİRVE SIG'!D25+'[1]CAN SİGORTA'!D25+'[1]İSVİÇRE SIG'!D25+'[1]ALLIANZ'!D25+'[1]RAY SIG'!D25+'[1]ZURİCH'!D25+'[1]BAŞAK SIG'!D25+'[1]AKFİNANS'!D25+'[1]TOWER'!D25+'[1]AVEON'!D25+'[1]UNİVERSAL'!D25</f>
        <v>5972244.119999999</v>
      </c>
      <c r="E28" s="5">
        <f>'[1]AS CAN'!E25+'[1]LIMASOL'!E25+'[1]BEY SIG'!E25+'[1]TÜRK SİG'!E25+'[1]AXA SİGORTA'!E25+'[1]ANADOLU'!E25+'[1]KIBRIS SIG'!E25+'[1]GÜVEN SİG'!E25+'[1]SEGURE'!E25+'[1]COMMERCIAL'!E25+'[1]CREDİTWEST'!E25+'[1]DAĞLI SIG'!E25+'[1]GOLD SIG'!E25+'[1]GÜNEŞ'!E25+'[1]İŞLEK SİG'!E25+'[1]ŞEKER SIG'!E25+'[1]UMBRELLA'!E25+'[1]ZİRVE SIG'!E25+'[1]CAN SİGORTA'!E25+'[1]İSVİÇRE SIG'!E25+'[1]ALLIANZ'!E25+'[1]RAY SIG'!E25+'[1]ZURİCH'!E25+'[1]BAŞAK SIG'!E25+'[1]AKFİNANS'!E25+'[1]TOWER'!E25+'[1]AVEON'!E25+'[1]UNİVERSAL'!E25</f>
        <v>503242.37999999995</v>
      </c>
      <c r="F28" s="5">
        <f>'[1]AS CAN'!F25+'[1]LIMASOL'!F25+'[1]BEY SIG'!F25+'[1]TÜRK SİG'!F25+'[1]AXA SİGORTA'!F25+'[1]ANADOLU'!F25+'[1]KIBRIS SIG'!F25+'[1]GÜVEN SİG'!F25+'[1]SEGURE'!F25+'[1]COMMERCIAL'!F25+'[1]CREDİTWEST'!F25+'[1]DAĞLI SIG'!F25+'[1]GOLD SIG'!F25+'[1]GÜNEŞ'!F25+'[1]İŞLEK SİG'!F25+'[1]ŞEKER SIG'!F25+'[1]UMBRELLA'!F25+'[1]ZİRVE SIG'!F25+'[1]CAN SİGORTA'!F25+'[1]İSVİÇRE SIG'!F25+'[1]ALLIANZ'!F25+'[1]RAY SIG'!F25+'[1]ZURİCH'!F25+'[1]BAŞAK SIG'!F25+'[1]AKFİNANS'!F25+'[1]TOWER'!F25+'[1]AVEON'!F25+'[1]UNİVERSAL'!F25</f>
        <v>45163442.74999999</v>
      </c>
      <c r="G28" s="5">
        <f>'[1]AS CAN'!G25+'[1]LIMASOL'!G25+'[1]BEY SIG'!G25+'[1]TÜRK SİG'!G25+'[1]AXA SİGORTA'!G25+'[1]ANADOLU'!G25+'[1]KIBRIS SIG'!G25+'[1]GÜVEN SİG'!G25+'[1]SEGURE'!G25+'[1]COMMERCIAL'!G25+'[1]CREDİTWEST'!G25+'[1]DAĞLI SIG'!G25+'[1]GOLD SIG'!G25+'[1]GÜNEŞ'!G25+'[1]İŞLEK SİG'!G25+'[1]ŞEKER SIG'!G25+'[1]UMBRELLA'!G25+'[1]ZİRVE SIG'!G25+'[1]CAN SİGORTA'!G25+'[1]İSVİÇRE SIG'!G25+'[1]ALLIANZ'!G25+'[1]RAY SIG'!G25+'[1]ZURİCH'!G25+'[1]BAŞAK SIG'!G25+'[1]AKFİNANS'!G25+'[1]TOWER'!G25+'[1]AVEON'!G25+'[1]UNİVERSAL'!G25</f>
        <v>1193042.03</v>
      </c>
      <c r="H28" s="5">
        <f>'[1]AS CAN'!H25+'[1]LIMASOL'!H25+'[1]BEY SIG'!H25+'[1]TÜRK SİG'!H25+'[1]AXA SİGORTA'!H25+'[1]ANADOLU'!H25+'[1]KIBRIS SIG'!H25+'[1]GÜVEN SİG'!H25+'[1]SEGURE'!H25+'[1]COMMERCIAL'!H25+'[1]CREDİTWEST'!H25+'[1]DAĞLI SIG'!H25+'[1]GOLD SIG'!H25+'[1]GÜNEŞ'!H25+'[1]İŞLEK SİG'!H25+'[1]ŞEKER SIG'!H25+'[1]UMBRELLA'!H25+'[1]ZİRVE SIG'!H25+'[1]CAN SİGORTA'!H25+'[1]İSVİÇRE SIG'!H25+'[1]ALLIANZ'!H25+'[1]RAY SIG'!H25+'[1]ZURİCH'!H25+'[1]BAŞAK SIG'!H25+'[1]AKFİNANS'!H25+'[1]TOWER'!H25+'[1]AVEON'!H25+'[1]UNİVERSAL'!H25</f>
        <v>310974.19</v>
      </c>
      <c r="I28" s="5">
        <f>'[1]AS CAN'!I25+'[1]LIMASOL'!I25+'[1]BEY SIG'!I25+'[1]TÜRK SİG'!I25+'[1]AXA SİGORTA'!I25+'[1]ANADOLU'!I25+'[1]KIBRIS SIG'!I25+'[1]GÜVEN SİG'!I25+'[1]SEGURE'!I25+'[1]COMMERCIAL'!I25+'[1]CREDİTWEST'!I25+'[1]DAĞLI SIG'!I25+'[1]GOLD SIG'!I25+'[1]GÜNEŞ'!I25+'[1]İŞLEK SİG'!I25+'[1]ŞEKER SIG'!I25+'[1]UMBRELLA'!I25+'[1]ZİRVE SIG'!I25+'[1]CAN SİGORTA'!I25+'[1]İSVİÇRE SIG'!I25+'[1]ALLIANZ'!I25+'[1]RAY SIG'!I25+'[1]ZURİCH'!I25+'[1]BAŞAK SIG'!I25+'[1]AKFİNANS'!I25+'[1]TOWER'!I25+'[1]AVEON'!I25+'[1]UNİVERSAL'!I25</f>
        <v>0</v>
      </c>
      <c r="J28" s="5">
        <f>'[1]AS CAN'!J25+'[1]LIMASOL'!J25+'[1]BEY SIG'!J25+'[1]TÜRK SİG'!J25+'[1]AXA SİGORTA'!J25+'[1]ANADOLU'!J25+'[1]KIBRIS SIG'!J25+'[1]GÜVEN SİG'!J25+'[1]SEGURE'!J25+'[1]COMMERCIAL'!J25+'[1]CREDİTWEST'!J25+'[1]DAĞLI SIG'!J25+'[1]GOLD SIG'!J25+'[1]GÜNEŞ'!J25+'[1]İŞLEK SİG'!J25+'[1]ŞEKER SIG'!J25+'[1]UMBRELLA'!J25+'[1]ZİRVE SIG'!J25+'[1]CAN SİGORTA'!J25+'[1]İSVİÇRE SIG'!J25+'[1]ALLIANZ'!J25+'[1]RAY SIG'!J25+'[1]ZURİCH'!J25+'[1]BAŞAK SIG'!J25+'[1]AKFİNANS'!J25+'[1]TOWER'!J25+'[1]AVEON'!J25+'[1]UNİVERSAL'!J25</f>
        <v>0</v>
      </c>
      <c r="K28" s="5">
        <f>'[1]AS CAN'!K25+'[1]LIMASOL'!K25+'[1]BEY SIG'!K25+'[1]TÜRK SİG'!K25+'[1]AXA SİGORTA'!K25+'[1]ANADOLU'!K25+'[1]KIBRIS SIG'!K25+'[1]GÜVEN SİG'!K25+'[1]SEGURE'!K25+'[1]COMMERCIAL'!K25+'[1]CREDİTWEST'!K25+'[1]DAĞLI SIG'!K25+'[1]GOLD SIG'!K25+'[1]GÜNEŞ'!K25+'[1]İŞLEK SİG'!K25+'[1]ŞEKER SIG'!K25+'[1]UMBRELLA'!K25+'[1]ZİRVE SIG'!K25+'[1]CAN SİGORTA'!K25+'[1]İSVİÇRE SIG'!K25+'[1]ALLIANZ'!K25+'[1]RAY SIG'!K25+'[1]ZURİCH'!K25+'[1]BAŞAK SIG'!K25+'[1]AKFİNANS'!K25+'[1]TOWER'!K25+'[1]AVEON'!K25+'[1]UNİVERSAL'!K25</f>
        <v>256391.47999999998</v>
      </c>
      <c r="L28" s="6">
        <f t="shared" si="2"/>
        <v>53399336.94999999</v>
      </c>
      <c r="M28" s="5">
        <f>'[1]AS CAN'!M24+'[1]LIMASOL'!M25+'[1]BEY SIG'!M24+'[1]TÜRK SİG'!M24+'[1]AXA SİGORTA'!M24+'[1]ANADOLU'!M24+'[1]KIBRIS SIG'!M25+'[1]GÜVEN SİG'!M25+'[1]SEGURE'!M25+'[1]COMMERCIAL'!M25+'[1]CREDİTWEST'!M25+'[1]DAĞLI SIG'!M25+'[1]GOLD SIG'!M25+'[1]GÜNEŞ'!M25+'[1]İŞLEK SİG'!M25+'[1]ŞEKER SIG'!M25+'[1]UMBRELLA'!M25+'[1]ZİRVE SIG'!M25+'[1]CAN SİGORTA'!M25+'[1]İSVİÇRE SIG'!M25+'[1]ALLIANZ'!M25+'[1]RAY SIG'!M25+'[1]ZURİCH'!M25+'[1]BAŞAK SIG'!M25+'[1]AKFİNANS'!M25</f>
        <v>0</v>
      </c>
      <c r="N28" s="6">
        <f t="shared" si="1"/>
        <v>53399336.94999999</v>
      </c>
    </row>
    <row r="29" spans="2:14" ht="9.75">
      <c r="B29" s="2" t="s">
        <v>20</v>
      </c>
      <c r="C29" s="2" t="s">
        <v>43</v>
      </c>
      <c r="D29" s="7">
        <f aca="true" t="shared" si="6" ref="D29:K29">D30+D31</f>
        <v>7574736.539999999</v>
      </c>
      <c r="E29" s="7">
        <f t="shared" si="6"/>
        <v>795682.8999999999</v>
      </c>
      <c r="F29" s="7">
        <f>F30+F31+F32</f>
        <v>34259486.44</v>
      </c>
      <c r="G29" s="7">
        <f t="shared" si="6"/>
        <v>2179560.1499999994</v>
      </c>
      <c r="H29" s="7">
        <f t="shared" si="6"/>
        <v>762750.79</v>
      </c>
      <c r="I29" s="7">
        <f t="shared" si="6"/>
        <v>0</v>
      </c>
      <c r="J29" s="7">
        <f t="shared" si="6"/>
        <v>0</v>
      </c>
      <c r="K29" s="7">
        <f t="shared" si="6"/>
        <v>252446.08</v>
      </c>
      <c r="L29" s="7">
        <f t="shared" si="2"/>
        <v>45824662.89999999</v>
      </c>
      <c r="M29" s="8">
        <f>'[1]AS CAN'!M25+'[1]LIMASOL'!M26+'[1]BEY SIG'!M25+'[1]TÜRK SİG'!M25+'[1]AXA SİGORTA'!M25+'[1]ANADOLU'!M25+'[1]KIBRIS SIG'!M26+'[1]GÜVEN SİG'!M26+'[1]SEGURE'!M26+'[1]COMMERCIAL'!M26+'[1]CREDİTWEST'!M26+'[1]DAĞLI SIG'!M26+'[1]GOLD SIG'!M26+'[1]GÜNEŞ'!M26+'[1]İŞLEK SİG'!M26+'[1]ŞEKER SIG'!M26+'[1]UMBRELLA'!M26+'[1]ZİRVE SIG'!M26+'[1]CAN SİGORTA'!M26+'[1]İSVİÇRE SIG'!M26+'[1]ALLIANZ'!M26+'[1]RAY SIG'!M26+'[1]ZURİCH'!M26+'[1]BAŞAK SIG'!M26+'[1]AKFİNANS'!M26</f>
        <v>0</v>
      </c>
      <c r="N29" s="7">
        <f t="shared" si="1"/>
        <v>45824662.89999999</v>
      </c>
    </row>
    <row r="30" spans="3:14" ht="9.75">
      <c r="C30" s="2" t="s">
        <v>22</v>
      </c>
      <c r="D30" s="5">
        <f>'[1]AS CAN'!D27+'[1]LIMASOL'!D27+'[1]BEY SIG'!D27+'[1]TÜRK SİG'!D27+'[1]AXA SİGORTA'!D27+'[1]ANADOLU'!D27+'[1]KIBRIS SIG'!D27+'[1]GÜVEN SİG'!D27+'[1]SEGURE'!D27+'[1]COMMERCIAL'!D27+'[1]CREDİTWEST'!D27+'[1]DAĞLI SIG'!D27+'[1]GOLD SIG'!D27+'[1]GÜNEŞ'!D27+'[1]İŞLEK SİG'!D27+'[1]ŞEKER SIG'!D27+'[1]UMBRELLA'!D27+'[1]ZİRVE SIG'!D27+'[1]CAN SİGORTA'!D27+'[1]İSVİÇRE SIG'!D27+'[1]ALLIANZ'!D27+'[1]RAY SIG'!D27+'[1]ZURİCH'!D27+'[1]BAŞAK SIG'!D27+'[1]AKFİNANS'!D27+'[1]TOWER'!D27+'[1]AVEON'!D27+'[1]UNİVERSAL'!D27</f>
        <v>4753100.85</v>
      </c>
      <c r="E30" s="5">
        <f>'[1]AS CAN'!E27+'[1]LIMASOL'!E27+'[1]BEY SIG'!E27+'[1]TÜRK SİG'!E27+'[1]AXA SİGORTA'!E27+'[1]ANADOLU'!E27+'[1]KIBRIS SIG'!E27+'[1]GÜVEN SİG'!E27+'[1]SEGURE'!E27+'[1]COMMERCIAL'!E27+'[1]CREDİTWEST'!E27+'[1]DAĞLI SIG'!E27+'[1]GOLD SIG'!E27+'[1]GÜNEŞ'!E27+'[1]İŞLEK SİG'!E27+'[1]ŞEKER SIG'!E27+'[1]UMBRELLA'!E27+'[1]ZİRVE SIG'!E27+'[1]CAN SİGORTA'!E27+'[1]İSVİÇRE SIG'!E27+'[1]ALLIANZ'!E27+'[1]RAY SIG'!E27+'[1]ZURİCH'!E27+'[1]BAŞAK SIG'!E27+'[1]AKFİNANS'!E27+'[1]TOWER'!E27+'[1]AVEON'!E27+'[1]UNİVERSAL'!E27</f>
        <v>637451.6499999999</v>
      </c>
      <c r="F30" s="5">
        <f>'[1]AS CAN'!F27+'[1]LIMASOL'!F27+'[1]BEY SIG'!F27+'[1]TÜRK SİG'!F27+'[1]AXA SİGORTA'!F27+'[1]ANADOLU'!F27+'[1]KIBRIS SIG'!F27+'[1]GÜVEN SİG'!F27+'[1]SEGURE'!F27+'[1]COMMERCIAL'!F27+'[1]CREDİTWEST'!F27+'[1]DAĞLI SIG'!F27+'[1]GOLD SIG'!F27+'[1]GÜNEŞ'!F27+'[1]İŞLEK SİG'!F27+'[1]ŞEKER SIG'!F27+'[1]UMBRELLA'!F27+'[1]ZİRVE SIG'!F27+'[1]CAN SİGORTA'!F27+'[1]İSVİÇRE SIG'!F27+'[1]ALLIANZ'!F27+'[1]RAY SIG'!F27+'[1]ZURİCH'!F27+'[1]BAŞAK SIG'!F27+'[1]AKFİNANS'!F27+'[1]TOWER'!F27+'[1]AVEON'!F27+'[1]UNİVERSAL'!F27</f>
        <v>22282215.319999997</v>
      </c>
      <c r="G30" s="5">
        <f>'[1]AS CAN'!G27+'[1]LIMASOL'!G27+'[1]BEY SIG'!G27+'[1]TÜRK SİG'!G27+'[1]AXA SİGORTA'!G27+'[1]ANADOLU'!G27+'[1]KIBRIS SIG'!G27+'[1]GÜVEN SİG'!G27+'[1]SEGURE'!G27+'[1]COMMERCIAL'!G27+'[1]CREDİTWEST'!G27+'[1]DAĞLI SIG'!G27+'[1]GOLD SIG'!G27+'[1]GÜNEŞ'!G27+'[1]İŞLEK SİG'!G27+'[1]ŞEKER SIG'!G27+'[1]UMBRELLA'!G27+'[1]ZİRVE SIG'!G27+'[1]CAN SİGORTA'!G27+'[1]İSVİÇRE SIG'!G27+'[1]ALLIANZ'!G27+'[1]RAY SIG'!G27+'[1]ZURİCH'!G27+'[1]BAŞAK SIG'!G27+'[1]AKFİNANS'!G27+'[1]TOWER'!G27+'[1]AVEON'!G27+'[1]UNİVERSAL'!G27</f>
        <v>1592869.5599999996</v>
      </c>
      <c r="H30" s="5">
        <f>'[1]AS CAN'!H27+'[1]LIMASOL'!H27+'[1]BEY SIG'!H27+'[1]TÜRK SİG'!H27+'[1]AXA SİGORTA'!H27+'[1]ANADOLU'!H27+'[1]KIBRIS SIG'!H27+'[1]GÜVEN SİG'!H27+'[1]SEGURE'!H27+'[1]COMMERCIAL'!H27+'[1]CREDİTWEST'!H27+'[1]DAĞLI SIG'!H27+'[1]GOLD SIG'!H27+'[1]GÜNEŞ'!H27+'[1]İŞLEK SİG'!H27+'[1]ŞEKER SIG'!H27+'[1]UMBRELLA'!H27+'[1]ZİRVE SIG'!H27+'[1]CAN SİGORTA'!H27+'[1]İSVİÇRE SIG'!H27+'[1]ALLIANZ'!H27+'[1]RAY SIG'!H27+'[1]ZURİCH'!H27+'[1]BAŞAK SIG'!H27+'[1]AKFİNANS'!H27+'[1]TOWER'!H27+'[1]AVEON'!H27+'[1]UNİVERSAL'!H27</f>
        <v>315554.39</v>
      </c>
      <c r="I30" s="5">
        <f>'[1]AS CAN'!I27+'[1]LIMASOL'!I27+'[1]BEY SIG'!I27+'[1]TÜRK SİG'!I27+'[1]AXA SİGORTA'!I27+'[1]ANADOLU'!I27+'[1]KIBRIS SIG'!I27+'[1]GÜVEN SİG'!I27+'[1]SEGURE'!I27+'[1]COMMERCIAL'!I27+'[1]CREDİTWEST'!I27+'[1]DAĞLI SIG'!I27+'[1]GOLD SIG'!I27+'[1]GÜNEŞ'!I27+'[1]İŞLEK SİG'!I27+'[1]ŞEKER SIG'!I27+'[1]UMBRELLA'!I27+'[1]ZİRVE SIG'!I27+'[1]CAN SİGORTA'!I27+'[1]İSVİÇRE SIG'!I27+'[1]ALLIANZ'!I27+'[1]RAY SIG'!I27+'[1]ZURİCH'!I27+'[1]BAŞAK SIG'!I27+'[1]AKFİNANS'!I27+'[1]TOWER'!I27+'[1]AVEON'!I27+'[1]UNİVERSAL'!I27</f>
        <v>0</v>
      </c>
      <c r="J30" s="5">
        <f>'[1]AS CAN'!J27+'[1]LIMASOL'!J27+'[1]BEY SIG'!J27+'[1]TÜRK SİG'!J27+'[1]AXA SİGORTA'!J27+'[1]ANADOLU'!J27+'[1]KIBRIS SIG'!J27+'[1]GÜVEN SİG'!J27+'[1]SEGURE'!J27+'[1]COMMERCIAL'!J27+'[1]CREDİTWEST'!J27+'[1]DAĞLI SIG'!J27+'[1]GOLD SIG'!J27+'[1]GÜNEŞ'!J27+'[1]İŞLEK SİG'!J27+'[1]ŞEKER SIG'!J27+'[1]UMBRELLA'!J27+'[1]ZİRVE SIG'!J27+'[1]CAN SİGORTA'!J27+'[1]İSVİÇRE SIG'!J27+'[1]ALLIANZ'!J27+'[1]RAY SIG'!J27+'[1]ZURİCH'!J27+'[1]BAŞAK SIG'!J27+'[1]AKFİNANS'!J27+'[1]TOWER'!J27+'[1]AVEON'!J27+'[1]UNİVERSAL'!J27</f>
        <v>0</v>
      </c>
      <c r="K30" s="5">
        <f>'[1]AS CAN'!K27+'[1]LIMASOL'!K27+'[1]BEY SIG'!K27+'[1]TÜRK SİG'!K27+'[1]AXA SİGORTA'!K27+'[1]ANADOLU'!K27+'[1]KIBRIS SIG'!K27+'[1]GÜVEN SİG'!K27+'[1]SEGURE'!K27+'[1]COMMERCIAL'!K27+'[1]CREDİTWEST'!K27+'[1]DAĞLI SIG'!K27+'[1]GOLD SIG'!K27+'[1]GÜNEŞ'!K27+'[1]İŞLEK SİG'!K27+'[1]ŞEKER SIG'!K27+'[1]UMBRELLA'!K27+'[1]ZİRVE SIG'!K27+'[1]CAN SİGORTA'!K27+'[1]İSVİÇRE SIG'!K27+'[1]ALLIANZ'!K27+'[1]RAY SIG'!K27+'[1]ZURİCH'!K27+'[1]BAŞAK SIG'!K27+'[1]AKFİNANS'!K27+'[1]TOWER'!K27+'[1]AVEON'!K27+'[1]UNİVERSAL'!K27</f>
        <v>251963.08</v>
      </c>
      <c r="L30" s="6">
        <f t="shared" si="2"/>
        <v>29833154.849999994</v>
      </c>
      <c r="M30" s="5">
        <f>'[1]AS CAN'!M26+'[1]LIMASOL'!M27+'[1]BEY SIG'!M26+'[1]TÜRK SİG'!M26+'[1]AXA SİGORTA'!M26+'[1]ANADOLU'!M26+'[1]KIBRIS SIG'!M27+'[1]GÜVEN SİG'!M27+'[1]SEGURE'!M27+'[1]COMMERCIAL'!M27+'[1]CREDİTWEST'!M27+'[1]DAĞLI SIG'!M27+'[1]GOLD SIG'!M27+'[1]GÜNEŞ'!M27+'[1]İŞLEK SİG'!M27+'[1]ŞEKER SIG'!M27+'[1]UMBRELLA'!M27+'[1]ZİRVE SIG'!M27+'[1]CAN SİGORTA'!M27+'[1]İSVİÇRE SIG'!M27+'[1]ALLIANZ'!M27+'[1]RAY SIG'!M27+'[1]ZURİCH'!M27+'[1]BAŞAK SIG'!M27+'[1]AKFİNANS'!M27</f>
        <v>0</v>
      </c>
      <c r="N30" s="6">
        <f t="shared" si="1"/>
        <v>29833154.849999994</v>
      </c>
    </row>
    <row r="31" spans="3:14" ht="9.75">
      <c r="C31" s="2" t="s">
        <v>23</v>
      </c>
      <c r="D31" s="5">
        <f>'[1]AS CAN'!D28+'[1]LIMASOL'!D28+'[1]BEY SIG'!D28+'[1]TÜRK SİG'!D28+'[1]AXA SİGORTA'!D28+'[1]ANADOLU'!D28+'[1]KIBRIS SIG'!D28+'[1]GÜVEN SİG'!D28+'[1]SEGURE'!D28+'[1]COMMERCIAL'!D28+'[1]CREDİTWEST'!D28+'[1]DAĞLI SIG'!D28+'[1]GOLD SIG'!D28+'[1]GÜNEŞ'!D28+'[1]İŞLEK SİG'!D28+'[1]ŞEKER SIG'!D28+'[1]UMBRELLA'!D28+'[1]ZİRVE SIG'!D28+'[1]CAN SİGORTA'!D28+'[1]İSVİÇRE SIG'!D28+'[1]ALLIANZ'!D28+'[1]RAY SIG'!D28+'[1]ZURİCH'!D28+'[1]BAŞAK SIG'!D28+'[1]AKFİNANS'!D28+'[1]TOWER'!D28+'[1]AVEON'!D28+'[1]UNİVERSAL'!D28</f>
        <v>2821635.69</v>
      </c>
      <c r="E31" s="5">
        <f>'[1]AS CAN'!E28+'[1]LIMASOL'!E28+'[1]BEY SIG'!E28+'[1]TÜRK SİG'!E28+'[1]AXA SİGORTA'!E28+'[1]ANADOLU'!E28+'[1]KIBRIS SIG'!E28+'[1]GÜVEN SİG'!E28+'[1]SEGURE'!E28+'[1]COMMERCIAL'!E28+'[1]CREDİTWEST'!E28+'[1]DAĞLI SIG'!E28+'[1]GOLD SIG'!E28+'[1]GÜNEŞ'!E28+'[1]İŞLEK SİG'!E28+'[1]ŞEKER SIG'!E28+'[1]UMBRELLA'!E28+'[1]ZİRVE SIG'!E28+'[1]CAN SİGORTA'!E28+'[1]İSVİÇRE SIG'!E28+'[1]ALLIANZ'!E28+'[1]RAY SIG'!E28+'[1]ZURİCH'!E28+'[1]BAŞAK SIG'!E28+'[1]AKFİNANS'!E28+'[1]TOWER'!E28+'[1]AVEON'!E28+'[1]UNİVERSAL'!E28</f>
        <v>158231.25</v>
      </c>
      <c r="F31" s="5">
        <f>'[1]AS CAN'!F28+'[1]LIMASOL'!F28+'[1]BEY SIG'!F28+'[1]TÜRK SİG'!F28+'[1]AXA SİGORTA'!F28+'[1]ANADOLU'!F28+'[1]KIBRIS SIG'!F28+'[1]GÜVEN SİG'!F28+'[1]SEGURE'!F28+'[1]COMMERCIAL'!F28+'[1]CREDİTWEST'!F28+'[1]DAĞLI SIG'!F28+'[1]GOLD SIG'!F28+'[1]GÜNEŞ'!F28+'[1]İŞLEK SİG'!F28+'[1]ŞEKER SIG'!F28+'[1]UMBRELLA'!F28+'[1]ZİRVE SIG'!F28+'[1]CAN SİGORTA'!F28+'[1]İSVİÇRE SIG'!F28+'[1]ALLIANZ'!F28+'[1]RAY SIG'!F28+'[1]ZURİCH'!F28+'[1]BAŞAK SIG'!F28+'[1]AKFİNANS'!F28+'[1]TOWER'!F28+'[1]AVEON'!F28+'[1]UNİVERSAL'!F28</f>
        <v>11977271.12</v>
      </c>
      <c r="G31" s="5">
        <f>'[1]AS CAN'!G28+'[1]LIMASOL'!G28+'[1]BEY SIG'!G28+'[1]TÜRK SİG'!G28+'[1]AXA SİGORTA'!G28+'[1]ANADOLU'!G28+'[1]KIBRIS SIG'!G28+'[1]GÜVEN SİG'!G28+'[1]SEGURE'!G28+'[1]COMMERCIAL'!G28+'[1]CREDİTWEST'!G28+'[1]DAĞLI SIG'!G28+'[1]GOLD SIG'!G28+'[1]GÜNEŞ'!G28+'[1]İŞLEK SİG'!G28+'[1]ŞEKER SIG'!G28+'[1]UMBRELLA'!G28+'[1]ZİRVE SIG'!G28+'[1]CAN SİGORTA'!G28+'[1]İSVİÇRE SIG'!G28+'[1]ALLIANZ'!G28+'[1]RAY SIG'!G28+'[1]ZURİCH'!G28+'[1]BAŞAK SIG'!G28+'[1]AKFİNANS'!G28+'[1]TOWER'!G28+'[1]AVEON'!G28+'[1]UNİVERSAL'!G28</f>
        <v>586690.59</v>
      </c>
      <c r="H31" s="5">
        <f>'[1]AS CAN'!H28+'[1]LIMASOL'!H28+'[1]BEY SIG'!H28+'[1]TÜRK SİG'!H28+'[1]AXA SİGORTA'!H28+'[1]ANADOLU'!H28+'[1]KIBRIS SIG'!H28+'[1]GÜVEN SİG'!H28+'[1]SEGURE'!H28+'[1]COMMERCIAL'!H28+'[1]CREDİTWEST'!H28+'[1]DAĞLI SIG'!H28+'[1]GOLD SIG'!H28+'[1]GÜNEŞ'!H28+'[1]İŞLEK SİG'!H28+'[1]ŞEKER SIG'!H28+'[1]UMBRELLA'!H28+'[1]ZİRVE SIG'!H28+'[1]CAN SİGORTA'!H28+'[1]İSVİÇRE SIG'!H28+'[1]ALLIANZ'!H28+'[1]RAY SIG'!H28+'[1]ZURİCH'!H28+'[1]BAŞAK SIG'!H28+'[1]AKFİNANS'!H28+'[1]TOWER'!H28+'[1]AVEON'!H28+'[1]UNİVERSAL'!H28</f>
        <v>447196.4</v>
      </c>
      <c r="I31" s="5">
        <f>'[1]AS CAN'!I28+'[1]LIMASOL'!I28+'[1]BEY SIG'!I28+'[1]TÜRK SİG'!I28+'[1]AXA SİGORTA'!I28+'[1]ANADOLU'!I28+'[1]KIBRIS SIG'!I28+'[1]GÜVEN SİG'!I28+'[1]SEGURE'!I28+'[1]COMMERCIAL'!I28+'[1]CREDİTWEST'!I28+'[1]DAĞLI SIG'!I28+'[1]GOLD SIG'!I28+'[1]GÜNEŞ'!I28+'[1]İŞLEK SİG'!I28+'[1]ŞEKER SIG'!I28+'[1]UMBRELLA'!I28+'[1]ZİRVE SIG'!I28+'[1]CAN SİGORTA'!I28+'[1]İSVİÇRE SIG'!I28+'[1]ALLIANZ'!I28+'[1]RAY SIG'!I28+'[1]ZURİCH'!I28+'[1]BAŞAK SIG'!I28+'[1]AKFİNANS'!I28+'[1]TOWER'!I28+'[1]AVEON'!I28+'[1]UNİVERSAL'!I28</f>
        <v>0</v>
      </c>
      <c r="J31" s="5">
        <f>'[1]AS CAN'!J28+'[1]LIMASOL'!J28+'[1]BEY SIG'!J28+'[1]TÜRK SİG'!J28+'[1]AXA SİGORTA'!J28+'[1]ANADOLU'!J28+'[1]KIBRIS SIG'!J28+'[1]GÜVEN SİG'!J28+'[1]SEGURE'!J28+'[1]COMMERCIAL'!J28+'[1]CREDİTWEST'!J28+'[1]DAĞLI SIG'!J28+'[1]GOLD SIG'!J28+'[1]GÜNEŞ'!J28+'[1]İŞLEK SİG'!J28+'[1]ŞEKER SIG'!J28+'[1]UMBRELLA'!J28+'[1]ZİRVE SIG'!J28+'[1]CAN SİGORTA'!J28+'[1]İSVİÇRE SIG'!J28+'[1]ALLIANZ'!J28+'[1]RAY SIG'!J28+'[1]ZURİCH'!J28+'[1]BAŞAK SIG'!J28+'[1]AKFİNANS'!J28+'[1]TOWER'!J28+'[1]AVEON'!J28+'[1]UNİVERSAL'!J28</f>
        <v>0</v>
      </c>
      <c r="K31" s="5">
        <f>'[1]AS CAN'!K28+'[1]LIMASOL'!K28+'[1]BEY SIG'!K28+'[1]TÜRK SİG'!K28+'[1]AXA SİGORTA'!K28+'[1]ANADOLU'!K28+'[1]KIBRIS SIG'!K28+'[1]GÜVEN SİG'!K28+'[1]SEGURE'!K28+'[1]COMMERCIAL'!K28+'[1]CREDİTWEST'!K28+'[1]DAĞLI SIG'!K28+'[1]GOLD SIG'!K28+'[1]GÜNEŞ'!K28+'[1]İŞLEK SİG'!K28+'[1]ŞEKER SIG'!K28+'[1]UMBRELLA'!K28+'[1]ZİRVE SIG'!K28+'[1]CAN SİGORTA'!K28+'[1]İSVİÇRE SIG'!K28+'[1]ALLIANZ'!K28+'[1]RAY SIG'!K28+'[1]ZURİCH'!K28+'[1]BAŞAK SIG'!K28+'[1]AKFİNANS'!K28+'[1]TOWER'!K28+'[1]AVEON'!K28+'[1]UNİVERSAL'!K28</f>
        <v>483</v>
      </c>
      <c r="L31" s="6">
        <f t="shared" si="2"/>
        <v>15991508.049999999</v>
      </c>
      <c r="M31" s="5">
        <f>'[1]AS CAN'!M27+'[1]LIMASOL'!M28+'[1]BEY SIG'!M27+'[1]TÜRK SİG'!M27+'[1]AXA SİGORTA'!M27+'[1]ANADOLU'!M27+'[1]KIBRIS SIG'!M28+'[1]GÜVEN SİG'!M28+'[1]SEGURE'!M28+'[1]COMMERCIAL'!M28+'[1]CREDİTWEST'!M28+'[1]DAĞLI SIG'!M28+'[1]GOLD SIG'!M28+'[1]GÜNEŞ'!M28+'[1]İŞLEK SİG'!M28+'[1]ŞEKER SIG'!M28+'[1]UMBRELLA'!M28+'[1]ZİRVE SIG'!M28+'[1]CAN SİGORTA'!M28+'[1]İSVİÇRE SIG'!M28+'[1]ALLIANZ'!M28+'[1]RAY SIG'!M28+'[1]ZURİCH'!M28+'[1]BAŞAK SIG'!M28+'[1]AKFİNANS'!M28</f>
        <v>0</v>
      </c>
      <c r="N31" s="6">
        <f t="shared" si="1"/>
        <v>15991508.049999999</v>
      </c>
    </row>
    <row r="32" spans="3:14" ht="9.75">
      <c r="C32" s="2" t="s">
        <v>44</v>
      </c>
      <c r="D32" s="5">
        <f>'[1]AS CAN'!D29+'[1]LIMASOL'!D29+'[1]BEY SIG'!D29+'[1]TÜRK SİG'!D29+'[1]AXA SİGORTA'!D29+'[1]ANADOLU'!D29+'[1]KIBRIS SIG'!D29+'[1]GÜVEN SİG'!D29+'[1]SEGURE'!D29+'[1]COMMERCIAL'!D29+'[1]CREDİTWEST'!D29+'[1]DAĞLI SIG'!D29+'[1]GOLD SIG'!D29+'[1]GÜNEŞ'!D29+'[1]İŞLEK SİG'!D29+'[1]ŞEKER SIG'!D29+'[1]UMBRELLA'!D29+'[1]ZİRVE SIG'!D29+'[1]CAN SİGORTA'!D29+'[1]İSVİÇRE SIG'!D29+'[1]ALLIANZ'!D29+'[1]RAY SIG'!D29+'[1]ZURİCH'!D29+'[1]BAŞAK SIG'!D29+'[1]AKFİNANS'!D29+'[1]TOWER'!D29+'[1]AVEON'!D29+'[1]UNİVERSAL'!D29</f>
        <v>2403.9</v>
      </c>
      <c r="E32" s="5">
        <f>'[1]AS CAN'!E29+'[1]LIMASOL'!E29+'[1]BEY SIG'!E29+'[1]TÜRK SİG'!E29+'[1]AXA SİGORTA'!E29+'[1]ANADOLU'!E29+'[1]KIBRIS SIG'!E29+'[1]GÜVEN SİG'!E29+'[1]SEGURE'!E29+'[1]COMMERCIAL'!E29+'[1]CREDİTWEST'!E29+'[1]DAĞLI SIG'!E29+'[1]GOLD SIG'!E29+'[1]GÜNEŞ'!E29+'[1]İŞLEK SİG'!E29+'[1]ŞEKER SIG'!E29+'[1]UMBRELLA'!E29+'[1]ZİRVE SIG'!E29+'[1]CAN SİGORTA'!E29+'[1]İSVİÇRE SIG'!E29+'[1]ALLIANZ'!E29+'[1]RAY SIG'!E29+'[1]ZURİCH'!E29+'[1]BAŞAK SIG'!E29+'[1]AKFİNANS'!E29+'[1]TOWER'!E29+'[1]AVEON'!E29+'[1]UNİVERSAL'!E29</f>
        <v>0</v>
      </c>
      <c r="F32" s="5">
        <f>'[1]AS CAN'!F29+'[1]LIMASOL'!F29+'[1]BEY SIG'!F29+'[1]TÜRK SİG'!F29+'[1]AXA SİGORTA'!F29+'[1]ANADOLU'!F29+'[1]KIBRIS SIG'!F29+'[1]GÜVEN SİG'!F29+'[1]SEGURE'!F29+'[1]COMMERCIAL'!F29+'[1]CREDİTWEST'!F29+'[1]DAĞLI SIG'!F29+'[1]GOLD SIG'!F29+'[1]GÜNEŞ'!F29+'[1]İŞLEK SİG'!F29+'[1]ŞEKER SIG'!F29+'[1]UMBRELLA'!F29+'[1]ZİRVE SIG'!F29+'[1]CAN SİGORTA'!F29+'[1]İSVİÇRE SIG'!F29+'[1]ALLIANZ'!F29+'[1]RAY SIG'!F29+'[1]ZURİCH'!F29+'[1]BAŞAK SIG'!F29+'[1]AKFİNANS'!F29+'[1]TOWER'!F29+'[1]AVEON'!F29+'[1]UNİVERSAL'!F29</f>
        <v>0</v>
      </c>
      <c r="G32" s="5">
        <f>'[1]AS CAN'!G29+'[1]LIMASOL'!G29+'[1]BEY SIG'!G29+'[1]TÜRK SİG'!G29+'[1]AXA SİGORTA'!G29+'[1]ANADOLU'!G29+'[1]KIBRIS SIG'!G29+'[1]GÜVEN SİG'!G29+'[1]SEGURE'!G29+'[1]COMMERCIAL'!G29+'[1]CREDİTWEST'!G29+'[1]DAĞLI SIG'!G29+'[1]GOLD SIG'!G29+'[1]GÜNEŞ'!G29+'[1]İŞLEK SİG'!G29+'[1]ŞEKER SIG'!G29+'[1]UMBRELLA'!G29+'[1]ZİRVE SIG'!G29+'[1]CAN SİGORTA'!G29+'[1]İSVİÇRE SIG'!G29+'[1]ALLIANZ'!G29+'[1]RAY SIG'!G29+'[1]ZURİCH'!G29+'[1]BAŞAK SIG'!G29+'[1]AKFİNANS'!G29+'[1]TOWER'!G29+'[1]AVEON'!G29+'[1]UNİVERSAL'!G29</f>
        <v>0</v>
      </c>
      <c r="H32" s="5">
        <f>'[1]AS CAN'!H29+'[1]LIMASOL'!H29+'[1]BEY SIG'!H29+'[1]TÜRK SİG'!H29+'[1]AXA SİGORTA'!H29+'[1]ANADOLU'!H29+'[1]KIBRIS SIG'!H29+'[1]GÜVEN SİG'!H29+'[1]SEGURE'!H29+'[1]COMMERCIAL'!H29+'[1]CREDİTWEST'!H29+'[1]DAĞLI SIG'!H29+'[1]GOLD SIG'!H29+'[1]GÜNEŞ'!H29+'[1]İŞLEK SİG'!H29+'[1]ŞEKER SIG'!H29+'[1]UMBRELLA'!H29+'[1]ZİRVE SIG'!H29+'[1]CAN SİGORTA'!H29+'[1]İSVİÇRE SIG'!H29+'[1]ALLIANZ'!H29+'[1]RAY SIG'!H29+'[1]ZURİCH'!H29+'[1]BAŞAK SIG'!H29+'[1]AKFİNANS'!H29+'[1]TOWER'!H29+'[1]AVEON'!H29+'[1]UNİVERSAL'!H29</f>
        <v>10.85</v>
      </c>
      <c r="I32" s="5">
        <f>'[1]AS CAN'!I29+'[1]LIMASOL'!I29+'[1]BEY SIG'!I29+'[1]TÜRK SİG'!I29+'[1]AXA SİGORTA'!I29+'[1]ANADOLU'!I29+'[1]KIBRIS SIG'!I29+'[1]GÜVEN SİG'!I29+'[1]SEGURE'!I29+'[1]COMMERCIAL'!I29+'[1]CREDİTWEST'!I29+'[1]DAĞLI SIG'!I29+'[1]GOLD SIG'!I29+'[1]GÜNEŞ'!I29+'[1]İŞLEK SİG'!I29+'[1]ŞEKER SIG'!I29+'[1]UMBRELLA'!I29+'[1]ZİRVE SIG'!I29+'[1]CAN SİGORTA'!I29+'[1]İSVİÇRE SIG'!I29+'[1]ALLIANZ'!I29+'[1]RAY SIG'!I29+'[1]ZURİCH'!I29+'[1]BAŞAK SIG'!I29+'[1]AKFİNANS'!I29+'[1]TOWER'!I29+'[1]AVEON'!I29+'[1]UNİVERSAL'!I29</f>
        <v>0</v>
      </c>
      <c r="J32" s="5">
        <f>'[1]AS CAN'!J29+'[1]LIMASOL'!J29+'[1]BEY SIG'!J29+'[1]TÜRK SİG'!J29+'[1]AXA SİGORTA'!J29+'[1]ANADOLU'!J29+'[1]KIBRIS SIG'!J29+'[1]GÜVEN SİG'!J29+'[1]SEGURE'!J29+'[1]COMMERCIAL'!J29+'[1]CREDİTWEST'!J29+'[1]DAĞLI SIG'!J29+'[1]GOLD SIG'!J29+'[1]GÜNEŞ'!J29+'[1]İŞLEK SİG'!J29+'[1]ŞEKER SIG'!J29+'[1]UMBRELLA'!J29+'[1]ZİRVE SIG'!J29+'[1]CAN SİGORTA'!J29+'[1]İSVİÇRE SIG'!J29+'[1]ALLIANZ'!J29+'[1]RAY SIG'!J29+'[1]ZURİCH'!J29+'[1]BAŞAK SIG'!J29+'[1]AKFİNANS'!J29+'[1]TOWER'!J29+'[1]AVEON'!J29+'[1]UNİVERSAL'!J29</f>
        <v>0</v>
      </c>
      <c r="K32" s="5">
        <f>'[1]AS CAN'!K29+'[1]LIMASOL'!K29+'[1]BEY SIG'!K29+'[1]TÜRK SİG'!K29+'[1]AXA SİGORTA'!K29+'[1]ANADOLU'!K29+'[1]KIBRIS SIG'!K29+'[1]GÜVEN SİG'!K29+'[1]SEGURE'!K29+'[1]COMMERCIAL'!K29+'[1]CREDİTWEST'!K29+'[1]DAĞLI SIG'!K29+'[1]GOLD SIG'!K29+'[1]GÜNEŞ'!K29+'[1]İŞLEK SİG'!K29+'[1]ŞEKER SIG'!K29+'[1]UMBRELLA'!K29+'[1]ZİRVE SIG'!K29+'[1]CAN SİGORTA'!K29+'[1]İSVİÇRE SIG'!K29+'[1]ALLIANZ'!K29+'[1]RAY SIG'!K29+'[1]ZURİCH'!K29+'[1]BAŞAK SIG'!K29+'[1]AKFİNANS'!K29+'[1]TOWER'!K29+'[1]AVEON'!K29+'[1]UNİVERSAL'!K29</f>
        <v>0</v>
      </c>
      <c r="L32" s="6">
        <f t="shared" si="2"/>
        <v>2414.75</v>
      </c>
      <c r="M32" s="5">
        <f>'[1]AS CAN'!M28+'[1]LIMASOL'!M29+'[1]BEY SIG'!M28+'[1]TÜRK SİG'!M28+'[1]AXA SİGORTA'!M28+'[1]ANADOLU'!M28+'[1]KIBRIS SIG'!M29+'[1]GÜVEN SİG'!M29+'[1]SEGURE'!M29+'[1]COMMERCIAL'!M29+'[1]CREDİTWEST'!M29+'[1]DAĞLI SIG'!M29+'[1]GOLD SIG'!M29+'[1]GÜNEŞ'!M29+'[1]İŞLEK SİG'!M29+'[1]ŞEKER SIG'!M29+'[1]UMBRELLA'!M29+'[1]ZİRVE SIG'!M29+'[1]CAN SİGORTA'!M29+'[1]İSVİÇRE SIG'!M29+'[1]ALLIANZ'!M29+'[1]RAY SIG'!M29+'[1]ZURİCH'!M29+'[1]BAŞAK SIG'!M29+'[1]AKFİNANS'!M29</f>
        <v>0</v>
      </c>
      <c r="N32" s="6">
        <f t="shared" si="1"/>
        <v>2414.75</v>
      </c>
    </row>
    <row r="33" spans="3:14" ht="9.75">
      <c r="C33" s="2" t="s">
        <v>45</v>
      </c>
      <c r="D33" s="5">
        <f>'[1]AS CAN'!D30+'[1]LIMASOL'!D30+'[1]BEY SIG'!D30+'[1]TÜRK SİG'!D30+'[1]AXA SİGORTA'!D30+'[1]ANADOLU'!D30+'[1]KIBRIS SIG'!D30+'[1]GÜVEN SİG'!D30+'[1]SEGURE'!D30+'[1]COMMERCIAL'!D30+'[1]CREDİTWEST'!D30+'[1]DAĞLI SIG'!D30+'[1]GOLD SIG'!D30+'[1]GÜNEŞ'!D30+'[1]İŞLEK SİG'!D30+'[1]ŞEKER SIG'!D30+'[1]UMBRELLA'!D30+'[1]ZİRVE SIG'!D30+'[1]CAN SİGORTA'!D30+'[1]İSVİÇRE SIG'!D30+'[1]ALLIANZ'!D30+'[1]RAY SIG'!D30+'[1]ZURİCH'!D30+'[1]BAŞAK SIG'!D30+'[1]AKFİNANS'!D30+'[1]TOWER'!D30+'[1]AVEON'!D30+'[1]UNİVERSAL'!D30</f>
        <v>0</v>
      </c>
      <c r="E33" s="5">
        <f>'[1]AS CAN'!E30+'[1]LIMASOL'!E30+'[1]BEY SIG'!E30+'[1]TÜRK SİG'!E30+'[1]AXA SİGORTA'!E30+'[1]ANADOLU'!E30+'[1]KIBRIS SIG'!E30+'[1]GÜVEN SİG'!E30+'[1]SEGURE'!E30+'[1]COMMERCIAL'!E30+'[1]CREDİTWEST'!E30+'[1]DAĞLI SIG'!E30+'[1]GOLD SIG'!E30+'[1]GÜNEŞ'!E30+'[1]İŞLEK SİG'!E30+'[1]ŞEKER SIG'!E30+'[1]UMBRELLA'!E30+'[1]ZİRVE SIG'!E30+'[1]CAN SİGORTA'!E30+'[1]İSVİÇRE SIG'!E30+'[1]ALLIANZ'!E30+'[1]RAY SIG'!E30+'[1]ZURİCH'!E30+'[1]BAŞAK SIG'!E30+'[1]AKFİNANS'!E30+'[1]TOWER'!E30+'[1]AVEON'!E30+'[1]UNİVERSAL'!E30</f>
        <v>0</v>
      </c>
      <c r="F33" s="5">
        <f>'[1]AS CAN'!F30+'[1]LIMASOL'!F30+'[1]BEY SIG'!F30+'[1]TÜRK SİG'!F30+'[1]AXA SİGORTA'!F30+'[1]ANADOLU'!F30+'[1]KIBRIS SIG'!F30+'[1]GÜVEN SİG'!F30+'[1]SEGURE'!F30+'[1]COMMERCIAL'!F30+'[1]CREDİTWEST'!F30+'[1]DAĞLI SIG'!F30+'[1]GOLD SIG'!F30+'[1]GÜNEŞ'!F30+'[1]İŞLEK SİG'!F30+'[1]ŞEKER SIG'!F30+'[1]UMBRELLA'!F30+'[1]ZİRVE SIG'!F30+'[1]CAN SİGORTA'!F30+'[1]İSVİÇRE SIG'!F30+'[1]ALLIANZ'!F30+'[1]RAY SIG'!F30+'[1]ZURİCH'!F30+'[1]BAŞAK SIG'!F30+'[1]AKFİNANS'!F30+'[1]TOWER'!F30+'[1]AVEON'!F30+'[1]UNİVERSAL'!F30</f>
        <v>0</v>
      </c>
      <c r="G33" s="5">
        <f>'[1]AS CAN'!G30+'[1]LIMASOL'!G30+'[1]BEY SIG'!G30+'[1]TÜRK SİG'!G30+'[1]AXA SİGORTA'!G30+'[1]ANADOLU'!G30+'[1]KIBRIS SIG'!G30+'[1]GÜVEN SİG'!G30+'[1]SEGURE'!G30+'[1]COMMERCIAL'!G30+'[1]CREDİTWEST'!G30+'[1]DAĞLI SIG'!G30+'[1]GOLD SIG'!G30+'[1]GÜNEŞ'!G30+'[1]İŞLEK SİG'!G30+'[1]ŞEKER SIG'!G30+'[1]UMBRELLA'!G30+'[1]ZİRVE SIG'!G30+'[1]CAN SİGORTA'!G30+'[1]İSVİÇRE SIG'!G30+'[1]ALLIANZ'!G30+'[1]RAY SIG'!G30+'[1]ZURİCH'!G30+'[1]BAŞAK SIG'!G30+'[1]AKFİNANS'!G30+'[1]TOWER'!G30+'[1]AVEON'!G30+'[1]UNİVERSAL'!G30</f>
        <v>0</v>
      </c>
      <c r="H33" s="5">
        <f>'[1]AS CAN'!H30+'[1]LIMASOL'!H30+'[1]BEY SIG'!H30+'[1]TÜRK SİG'!H30+'[1]AXA SİGORTA'!H30+'[1]ANADOLU'!H30+'[1]KIBRIS SIG'!H30+'[1]GÜVEN SİG'!H30+'[1]SEGURE'!H30+'[1]COMMERCIAL'!H30+'[1]CREDİTWEST'!H30+'[1]DAĞLI SIG'!H30+'[1]GOLD SIG'!H30+'[1]GÜNEŞ'!H30+'[1]İŞLEK SİG'!H30+'[1]ŞEKER SIG'!H30+'[1]UMBRELLA'!H30+'[1]ZİRVE SIG'!H30+'[1]CAN SİGORTA'!H30+'[1]İSVİÇRE SIG'!H30+'[1]ALLIANZ'!H30+'[1]RAY SIG'!H30+'[1]ZURİCH'!H30+'[1]BAŞAK SIG'!H30+'[1]AKFİNANS'!H30+'[1]TOWER'!H30+'[1]AVEON'!H30+'[1]UNİVERSAL'!H30</f>
        <v>0</v>
      </c>
      <c r="I33" s="5">
        <f>'[1]AS CAN'!I30+'[1]LIMASOL'!I30+'[1]BEY SIG'!I30+'[1]TÜRK SİG'!I30+'[1]AXA SİGORTA'!I30+'[1]ANADOLU'!I30+'[1]KIBRIS SIG'!I30+'[1]GÜVEN SİG'!I30+'[1]SEGURE'!I30+'[1]COMMERCIAL'!I30+'[1]CREDİTWEST'!I30+'[1]DAĞLI SIG'!I30+'[1]GOLD SIG'!I30+'[1]GÜNEŞ'!I30+'[1]İŞLEK SİG'!I30+'[1]ŞEKER SIG'!I30+'[1]UMBRELLA'!I30+'[1]ZİRVE SIG'!I30+'[1]CAN SİGORTA'!I30+'[1]İSVİÇRE SIG'!I30+'[1]ALLIANZ'!I30+'[1]RAY SIG'!I30+'[1]ZURİCH'!I30+'[1]BAŞAK SIG'!I30+'[1]AKFİNANS'!I30+'[1]TOWER'!I30+'[1]AVEON'!I30+'[1]UNİVERSAL'!I30</f>
        <v>0</v>
      </c>
      <c r="J33" s="5">
        <f>'[1]AS CAN'!J30+'[1]LIMASOL'!J30+'[1]BEY SIG'!J30+'[1]TÜRK SİG'!J30+'[1]AXA SİGORTA'!J30+'[1]ANADOLU'!J30+'[1]KIBRIS SIG'!J30+'[1]GÜVEN SİG'!J30+'[1]SEGURE'!J30+'[1]COMMERCIAL'!J30+'[1]CREDİTWEST'!J30+'[1]DAĞLI SIG'!J30+'[1]GOLD SIG'!J30+'[1]GÜNEŞ'!J30+'[1]İŞLEK SİG'!J30+'[1]ŞEKER SIG'!J30+'[1]UMBRELLA'!J30+'[1]ZİRVE SIG'!J30+'[1]CAN SİGORTA'!J30+'[1]İSVİÇRE SIG'!J30+'[1]ALLIANZ'!J30+'[1]RAY SIG'!J30+'[1]ZURİCH'!J30+'[1]BAŞAK SIG'!J30+'[1]AKFİNANS'!J30+'[1]TOWER'!J30+'[1]AVEON'!J30+'[1]UNİVERSAL'!J30</f>
        <v>0</v>
      </c>
      <c r="K33" s="5">
        <f>'[1]AS CAN'!K30+'[1]LIMASOL'!K30+'[1]BEY SIG'!K30+'[1]TÜRK SİG'!K30+'[1]AXA SİGORTA'!K30+'[1]ANADOLU'!K30+'[1]KIBRIS SIG'!K30+'[1]GÜVEN SİG'!K30+'[1]SEGURE'!K30+'[1]COMMERCIAL'!K30+'[1]CREDİTWEST'!K30+'[1]DAĞLI SIG'!K30+'[1]GOLD SIG'!K30+'[1]GÜNEŞ'!K30+'[1]İŞLEK SİG'!K30+'[1]ŞEKER SIG'!K30+'[1]UMBRELLA'!K30+'[1]ZİRVE SIG'!K30+'[1]CAN SİGORTA'!K30+'[1]İSVİÇRE SIG'!K30+'[1]ALLIANZ'!K30+'[1]RAY SIG'!K30+'[1]ZURİCH'!K30+'[1]BAŞAK SIG'!K30+'[1]AKFİNANS'!K30+'[1]TOWER'!K30+'[1]AVEON'!K30+'[1]UNİVERSAL'!K30</f>
        <v>0</v>
      </c>
      <c r="L33" s="6">
        <f t="shared" si="2"/>
        <v>0</v>
      </c>
      <c r="M33" s="5">
        <f>'[1]AS CAN'!M29+'[1]LIMASOL'!M30+'[1]BEY SIG'!M29+'[1]TÜRK SİG'!M29+'[1]AXA SİGORTA'!M29+'[1]ANADOLU'!M29+'[1]KIBRIS SIG'!M30+'[1]GÜVEN SİG'!M30+'[1]SEGURE'!M30+'[1]COMMERCIAL'!M30+'[1]CREDİTWEST'!M30+'[1]DAĞLI SIG'!M30+'[1]GOLD SIG'!M30+'[1]GÜNEŞ'!M30+'[1]İŞLEK SİG'!M30+'[1]ŞEKER SIG'!M30+'[1]UMBRELLA'!M30+'[1]ZİRVE SIG'!M30+'[1]CAN SİGORTA'!M30+'[1]İSVİÇRE SIG'!M30+'[1]ALLIANZ'!M30+'[1]RAY SIG'!M30+'[1]ZURİCH'!M30+'[1]BAŞAK SIG'!M30+'[1]AKFİNANS'!M30</f>
        <v>0</v>
      </c>
      <c r="N33" s="6">
        <f t="shared" si="1"/>
        <v>0</v>
      </c>
    </row>
    <row r="34" spans="3:14" ht="9.75">
      <c r="C34" s="2" t="s">
        <v>46</v>
      </c>
      <c r="D34" s="5">
        <f>'[1]AS CAN'!D31+'[1]LIMASOL'!D31+'[1]BEY SIG'!D31+'[1]TÜRK SİG'!D31+'[1]AXA SİGORTA'!D31+'[1]ANADOLU'!D31+'[1]KIBRIS SIG'!D31+'[1]GÜVEN SİG'!D31+'[1]SEGURE'!D31+'[1]COMMERCIAL'!D31+'[1]CREDİTWEST'!D31+'[1]DAĞLI SIG'!D31+'[1]GOLD SIG'!D31+'[1]GÜNEŞ'!D31+'[1]İŞLEK SİG'!D31+'[1]ŞEKER SIG'!D31+'[1]UMBRELLA'!D31+'[1]ZİRVE SIG'!D31+'[1]CAN SİGORTA'!D31+'[1]İSVİÇRE SIG'!D31+'[1]ALLIANZ'!D31+'[1]RAY SIG'!D31+'[1]ZURİCH'!D31+'[1]BAŞAK SIG'!D31+'[1]AKFİNANS'!D31+'[1]TOWER'!D31+'[1]AVEON'!D31+'[1]UNİVERSAL'!D31</f>
        <v>0</v>
      </c>
      <c r="E34" s="5">
        <f>'[1]AS CAN'!E31+'[1]LIMASOL'!E31+'[1]BEY SIG'!E31+'[1]TÜRK SİG'!E31+'[1]AXA SİGORTA'!E31+'[1]ANADOLU'!E31+'[1]KIBRIS SIG'!E31+'[1]GÜVEN SİG'!E31+'[1]SEGURE'!E31+'[1]COMMERCIAL'!E31+'[1]CREDİTWEST'!E31+'[1]DAĞLI SIG'!E31+'[1]GOLD SIG'!E31+'[1]GÜNEŞ'!E31+'[1]İŞLEK SİG'!E31+'[1]ŞEKER SIG'!E31+'[1]UMBRELLA'!E31+'[1]ZİRVE SIG'!E31+'[1]CAN SİGORTA'!E31+'[1]İSVİÇRE SIG'!E31+'[1]ALLIANZ'!E31+'[1]RAY SIG'!E31+'[1]ZURİCH'!E31+'[1]BAŞAK SIG'!E31+'[1]AKFİNANS'!E31+'[1]TOWER'!E31+'[1]AVEON'!E31+'[1]UNİVERSAL'!E31</f>
        <v>0</v>
      </c>
      <c r="F34" s="5">
        <f>'[1]AS CAN'!F31+'[1]LIMASOL'!F31+'[1]BEY SIG'!F31+'[1]TÜRK SİG'!F31+'[1]AXA SİGORTA'!F31+'[1]ANADOLU'!F31+'[1]KIBRIS SIG'!F31+'[1]GÜVEN SİG'!F31+'[1]SEGURE'!F31+'[1]COMMERCIAL'!F31+'[1]CREDİTWEST'!F31+'[1]DAĞLI SIG'!F31+'[1]GOLD SIG'!F31+'[1]GÜNEŞ'!F31+'[1]İŞLEK SİG'!F31+'[1]ŞEKER SIG'!F31+'[1]UMBRELLA'!F31+'[1]ZİRVE SIG'!F31+'[1]CAN SİGORTA'!F31+'[1]İSVİÇRE SIG'!F31+'[1]ALLIANZ'!F31+'[1]RAY SIG'!F31+'[1]ZURİCH'!F31+'[1]BAŞAK SIG'!F31+'[1]AKFİNANS'!F31+'[1]TOWER'!F31+'[1]AVEON'!F31+'[1]UNİVERSAL'!F31</f>
        <v>0</v>
      </c>
      <c r="G34" s="5">
        <f>'[1]AS CAN'!G31+'[1]LIMASOL'!G31+'[1]BEY SIG'!G31+'[1]TÜRK SİG'!G31+'[1]AXA SİGORTA'!G31+'[1]ANADOLU'!G31+'[1]KIBRIS SIG'!G31+'[1]GÜVEN SİG'!G31+'[1]SEGURE'!G31+'[1]COMMERCIAL'!G31+'[1]CREDİTWEST'!G31+'[1]DAĞLI SIG'!G31+'[1]GOLD SIG'!G31+'[1]GÜNEŞ'!G31+'[1]İŞLEK SİG'!G31+'[1]ŞEKER SIG'!G31+'[1]UMBRELLA'!G31+'[1]ZİRVE SIG'!G31+'[1]CAN SİGORTA'!G31+'[1]İSVİÇRE SIG'!G31+'[1]ALLIANZ'!G31+'[1]RAY SIG'!G31+'[1]ZURİCH'!G31+'[1]BAŞAK SIG'!G31+'[1]AKFİNANS'!G31+'[1]TOWER'!G31+'[1]AVEON'!G31+'[1]UNİVERSAL'!G31</f>
        <v>0</v>
      </c>
      <c r="H34" s="5">
        <f>'[1]AS CAN'!H31+'[1]LIMASOL'!H31+'[1]BEY SIG'!H31+'[1]TÜRK SİG'!H31+'[1]AXA SİGORTA'!H31+'[1]ANADOLU'!H31+'[1]KIBRIS SIG'!H31+'[1]GÜVEN SİG'!H31+'[1]SEGURE'!H31+'[1]COMMERCIAL'!H31+'[1]CREDİTWEST'!H31+'[1]DAĞLI SIG'!H31+'[1]GOLD SIG'!H31+'[1]GÜNEŞ'!H31+'[1]İŞLEK SİG'!H31+'[1]ŞEKER SIG'!H31+'[1]UMBRELLA'!H31+'[1]ZİRVE SIG'!H31+'[1]CAN SİGORTA'!H31+'[1]İSVİÇRE SIG'!H31+'[1]ALLIANZ'!H31+'[1]RAY SIG'!H31+'[1]ZURİCH'!H31+'[1]BAŞAK SIG'!H31+'[1]AKFİNANS'!H31+'[1]TOWER'!H31+'[1]AVEON'!H31+'[1]UNİVERSAL'!H31</f>
        <v>0</v>
      </c>
      <c r="I34" s="5">
        <f>'[1]AS CAN'!I31+'[1]LIMASOL'!I31+'[1]BEY SIG'!I31+'[1]TÜRK SİG'!I31+'[1]AXA SİGORTA'!I31+'[1]ANADOLU'!I31+'[1]KIBRIS SIG'!I31+'[1]GÜVEN SİG'!I31+'[1]SEGURE'!I31+'[1]COMMERCIAL'!I31+'[1]CREDİTWEST'!I31+'[1]DAĞLI SIG'!I31+'[1]GOLD SIG'!I31+'[1]GÜNEŞ'!I31+'[1]İŞLEK SİG'!I31+'[1]ŞEKER SIG'!I31+'[1]UMBRELLA'!I31+'[1]ZİRVE SIG'!I31+'[1]CAN SİGORTA'!I31+'[1]İSVİÇRE SIG'!I31+'[1]ALLIANZ'!I31+'[1]RAY SIG'!I31+'[1]ZURİCH'!I31+'[1]BAŞAK SIG'!I31+'[1]AKFİNANS'!I31+'[1]TOWER'!I31+'[1]AVEON'!I31+'[1]UNİVERSAL'!I31</f>
        <v>0</v>
      </c>
      <c r="J34" s="5">
        <f>'[1]AS CAN'!J31+'[1]LIMASOL'!J31+'[1]BEY SIG'!J31+'[1]TÜRK SİG'!J31+'[1]AXA SİGORTA'!J31+'[1]ANADOLU'!J31+'[1]KIBRIS SIG'!J31+'[1]GÜVEN SİG'!J31+'[1]SEGURE'!J31+'[1]COMMERCIAL'!J31+'[1]CREDİTWEST'!J31+'[1]DAĞLI SIG'!J31+'[1]GOLD SIG'!J31+'[1]GÜNEŞ'!J31+'[1]İŞLEK SİG'!J31+'[1]ŞEKER SIG'!J31+'[1]UMBRELLA'!J31+'[1]ZİRVE SIG'!J31+'[1]CAN SİGORTA'!J31+'[1]İSVİÇRE SIG'!J31+'[1]ALLIANZ'!J31+'[1]RAY SIG'!J31+'[1]ZURİCH'!J31+'[1]BAŞAK SIG'!J31+'[1]AKFİNANS'!J31+'[1]TOWER'!J31+'[1]AVEON'!J31+'[1]UNİVERSAL'!J31</f>
        <v>0</v>
      </c>
      <c r="K34" s="5">
        <f>'[1]AS CAN'!K31+'[1]LIMASOL'!K31+'[1]BEY SIG'!K31+'[1]TÜRK SİG'!K31+'[1]AXA SİGORTA'!K31+'[1]ANADOLU'!K31+'[1]KIBRIS SIG'!K31+'[1]GÜVEN SİG'!K31+'[1]SEGURE'!K31+'[1]COMMERCIAL'!K31+'[1]CREDİTWEST'!K31+'[1]DAĞLI SIG'!K31+'[1]GOLD SIG'!K31+'[1]GÜNEŞ'!K31+'[1]İŞLEK SİG'!K31+'[1]ŞEKER SIG'!K31+'[1]UMBRELLA'!K31+'[1]ZİRVE SIG'!K31+'[1]CAN SİGORTA'!K31+'[1]İSVİÇRE SIG'!K31+'[1]ALLIANZ'!K31+'[1]RAY SIG'!K31+'[1]ZURİCH'!K31+'[1]BAŞAK SIG'!K31+'[1]AKFİNANS'!K31+'[1]TOWER'!K31+'[1]AVEON'!K31+'[1]UNİVERSAL'!K31</f>
        <v>0</v>
      </c>
      <c r="L34" s="6">
        <f t="shared" si="2"/>
        <v>0</v>
      </c>
      <c r="M34" s="5">
        <f>'[1]AS CAN'!M30+'[1]LIMASOL'!M31+'[1]BEY SIG'!M30+'[1]TÜRK SİG'!M30+'[1]AXA SİGORTA'!M30+'[1]ANADOLU'!M30+'[1]KIBRIS SIG'!M31+'[1]GÜVEN SİG'!M31+'[1]SEGURE'!M31+'[1]COMMERCIAL'!M31+'[1]CREDİTWEST'!M31+'[1]DAĞLI SIG'!M31+'[1]GOLD SIG'!M31+'[1]GÜNEŞ'!M31+'[1]İŞLEK SİG'!M31+'[1]ŞEKER SIG'!M31+'[1]UMBRELLA'!M31+'[1]ZİRVE SIG'!M31+'[1]CAN SİGORTA'!M31+'[1]İSVİÇRE SIG'!M31+'[1]ALLIANZ'!M31+'[1]RAY SIG'!M31+'[1]ZURİCH'!M31+'[1]BAŞAK SIG'!M31+'[1]AKFİNANS'!M31</f>
        <v>0</v>
      </c>
      <c r="N34" s="6">
        <f t="shared" si="1"/>
        <v>0</v>
      </c>
    </row>
    <row r="35" spans="3:14" ht="9.75">
      <c r="C35" s="2" t="s">
        <v>47</v>
      </c>
      <c r="D35" s="5">
        <f>'[1]AS CAN'!D32+'[1]LIMASOL'!D32+'[1]BEY SIG'!D32+'[1]TÜRK SİG'!D32+'[1]AXA SİGORTA'!D32+'[1]ANADOLU'!D32+'[1]KIBRIS SIG'!D32+'[1]GÜVEN SİG'!D32+'[1]SEGURE'!D32+'[1]COMMERCIAL'!D32+'[1]CREDİTWEST'!D32+'[1]DAĞLI SIG'!D32+'[1]GOLD SIG'!D32+'[1]GÜNEŞ'!D32+'[1]İŞLEK SİG'!D32+'[1]ŞEKER SIG'!D32+'[1]UMBRELLA'!D32+'[1]ZİRVE SIG'!D32+'[1]CAN SİGORTA'!D32+'[1]İSVİÇRE SIG'!D32+'[1]ALLIANZ'!D32+'[1]RAY SIG'!D32+'[1]ZURİCH'!D32+'[1]BAŞAK SIG'!D32+'[1]AKFİNANS'!D32+'[1]TOWER'!D32+'[1]AVEON'!D32+'[1]UNİVERSAL'!D32</f>
        <v>0</v>
      </c>
      <c r="E35" s="5">
        <f>'[1]AS CAN'!E32+'[1]LIMASOL'!E32+'[1]BEY SIG'!E32+'[1]TÜRK SİG'!E32+'[1]AXA SİGORTA'!E32+'[1]ANADOLU'!E32+'[1]KIBRIS SIG'!E32+'[1]GÜVEN SİG'!E32+'[1]SEGURE'!E32+'[1]COMMERCIAL'!E32+'[1]CREDİTWEST'!E32+'[1]DAĞLI SIG'!E32+'[1]GOLD SIG'!E32+'[1]GÜNEŞ'!E32+'[1]İŞLEK SİG'!E32+'[1]ŞEKER SIG'!E32+'[1]UMBRELLA'!E32+'[1]ZİRVE SIG'!E32+'[1]CAN SİGORTA'!E32+'[1]İSVİÇRE SIG'!E32+'[1]ALLIANZ'!E32+'[1]RAY SIG'!E32+'[1]ZURİCH'!E32+'[1]BAŞAK SIG'!E32+'[1]AKFİNANS'!E32+'[1]TOWER'!E32+'[1]AVEON'!E32+'[1]UNİVERSAL'!E32</f>
        <v>0</v>
      </c>
      <c r="F35" s="5">
        <f>'[1]AS CAN'!F32+'[1]LIMASOL'!F32+'[1]BEY SIG'!F32+'[1]TÜRK SİG'!F32+'[1]AXA SİGORTA'!F32+'[1]ANADOLU'!F32+'[1]KIBRIS SIG'!F32+'[1]GÜVEN SİG'!F32+'[1]SEGURE'!F32+'[1]COMMERCIAL'!F32+'[1]CREDİTWEST'!F32+'[1]DAĞLI SIG'!F32+'[1]GOLD SIG'!F32+'[1]GÜNEŞ'!F32+'[1]İŞLEK SİG'!F32+'[1]ŞEKER SIG'!F32+'[1]UMBRELLA'!F32+'[1]ZİRVE SIG'!F32+'[1]CAN SİGORTA'!F32+'[1]İSVİÇRE SIG'!F32+'[1]ALLIANZ'!F32+'[1]RAY SIG'!F32+'[1]ZURİCH'!F32+'[1]BAŞAK SIG'!F32+'[1]AKFİNANS'!F32+'[1]TOWER'!F32+'[1]AVEON'!F32+'[1]UNİVERSAL'!F32</f>
        <v>0</v>
      </c>
      <c r="G35" s="5">
        <f>'[1]AS CAN'!G32+'[1]LIMASOL'!G32+'[1]BEY SIG'!G32+'[1]TÜRK SİG'!G32+'[1]AXA SİGORTA'!G32+'[1]ANADOLU'!G32+'[1]KIBRIS SIG'!G32+'[1]GÜVEN SİG'!G32+'[1]SEGURE'!G32+'[1]COMMERCIAL'!G32+'[1]CREDİTWEST'!G32+'[1]DAĞLI SIG'!G32+'[1]GOLD SIG'!G32+'[1]GÜNEŞ'!G32+'[1]İŞLEK SİG'!G32+'[1]ŞEKER SIG'!G32+'[1]UMBRELLA'!G32+'[1]ZİRVE SIG'!G32+'[1]CAN SİGORTA'!G32+'[1]İSVİÇRE SIG'!G32+'[1]ALLIANZ'!G32+'[1]RAY SIG'!G32+'[1]ZURİCH'!G32+'[1]BAŞAK SIG'!G32+'[1]AKFİNANS'!G32+'[1]TOWER'!G32+'[1]AVEON'!G32+'[1]UNİVERSAL'!G32</f>
        <v>0</v>
      </c>
      <c r="H35" s="5">
        <f>'[1]AS CAN'!H32+'[1]LIMASOL'!H32+'[1]BEY SIG'!H32+'[1]TÜRK SİG'!H32+'[1]AXA SİGORTA'!H32+'[1]ANADOLU'!H32+'[1]KIBRIS SIG'!H32+'[1]GÜVEN SİG'!H32+'[1]SEGURE'!H32+'[1]COMMERCIAL'!H32+'[1]CREDİTWEST'!H32+'[1]DAĞLI SIG'!H32+'[1]GOLD SIG'!H32+'[1]GÜNEŞ'!H32+'[1]İŞLEK SİG'!H32+'[1]ŞEKER SIG'!H32+'[1]UMBRELLA'!H32+'[1]ZİRVE SIG'!H32+'[1]CAN SİGORTA'!H32+'[1]İSVİÇRE SIG'!H32+'[1]ALLIANZ'!H32+'[1]RAY SIG'!H32+'[1]ZURİCH'!H32+'[1]BAŞAK SIG'!H32+'[1]AKFİNANS'!H32+'[1]TOWER'!H32+'[1]AVEON'!H32+'[1]UNİVERSAL'!H32</f>
        <v>0</v>
      </c>
      <c r="I35" s="5">
        <f>'[1]AS CAN'!I32+'[1]LIMASOL'!I32+'[1]BEY SIG'!I32+'[1]TÜRK SİG'!I32+'[1]AXA SİGORTA'!I32+'[1]ANADOLU'!I32+'[1]KIBRIS SIG'!I32+'[1]GÜVEN SİG'!I32+'[1]SEGURE'!I32+'[1]COMMERCIAL'!I32+'[1]CREDİTWEST'!I32+'[1]DAĞLI SIG'!I32+'[1]GOLD SIG'!I32+'[1]GÜNEŞ'!I32+'[1]İŞLEK SİG'!I32+'[1]ŞEKER SIG'!I32+'[1]UMBRELLA'!I32+'[1]ZİRVE SIG'!I32+'[1]CAN SİGORTA'!I32+'[1]İSVİÇRE SIG'!I32+'[1]ALLIANZ'!I32+'[1]RAY SIG'!I32+'[1]ZURİCH'!I32+'[1]BAŞAK SIG'!I32+'[1]AKFİNANS'!I32+'[1]TOWER'!I32+'[1]AVEON'!I32+'[1]UNİVERSAL'!I32</f>
        <v>0</v>
      </c>
      <c r="J35" s="5">
        <f>'[1]AS CAN'!J32+'[1]LIMASOL'!J32+'[1]BEY SIG'!J32+'[1]TÜRK SİG'!J32+'[1]AXA SİGORTA'!J32+'[1]ANADOLU'!J32+'[1]KIBRIS SIG'!J32+'[1]GÜVEN SİG'!J32+'[1]SEGURE'!J32+'[1]COMMERCIAL'!J32+'[1]CREDİTWEST'!J32+'[1]DAĞLI SIG'!J32+'[1]GOLD SIG'!J32+'[1]GÜNEŞ'!J32+'[1]İŞLEK SİG'!J32+'[1]ŞEKER SIG'!J32+'[1]UMBRELLA'!J32+'[1]ZİRVE SIG'!J32+'[1]CAN SİGORTA'!J32+'[1]İSVİÇRE SIG'!J32+'[1]ALLIANZ'!J32+'[1]RAY SIG'!J32+'[1]ZURİCH'!J32+'[1]BAŞAK SIG'!J32+'[1]AKFİNANS'!J32+'[1]TOWER'!J32+'[1]AVEON'!J32+'[1]UNİVERSAL'!J32</f>
        <v>0</v>
      </c>
      <c r="K35" s="5">
        <f>'[1]AS CAN'!K32+'[1]LIMASOL'!K32+'[1]BEY SIG'!K32+'[1]TÜRK SİG'!K32+'[1]AXA SİGORTA'!K32+'[1]ANADOLU'!K32+'[1]KIBRIS SIG'!K32+'[1]GÜVEN SİG'!K32+'[1]SEGURE'!K32+'[1]COMMERCIAL'!K32+'[1]CREDİTWEST'!K32+'[1]DAĞLI SIG'!K32+'[1]GOLD SIG'!K32+'[1]GÜNEŞ'!K32+'[1]İŞLEK SİG'!K32+'[1]ŞEKER SIG'!K32+'[1]UMBRELLA'!K32+'[1]ZİRVE SIG'!K32+'[1]CAN SİGORTA'!K32+'[1]İSVİÇRE SIG'!K32+'[1]ALLIANZ'!K32+'[1]RAY SIG'!K32+'[1]ZURİCH'!K32+'[1]BAŞAK SIG'!K32+'[1]AKFİNANS'!K32+'[1]TOWER'!K32+'[1]AVEON'!K32+'[1]UNİVERSAL'!K32</f>
        <v>0</v>
      </c>
      <c r="L35" s="6">
        <f t="shared" si="2"/>
        <v>0</v>
      </c>
      <c r="M35" s="5">
        <f>'[1]AS CAN'!M31+'[1]LIMASOL'!M32+'[1]BEY SIG'!M31+'[1]TÜRK SİG'!M31+'[1]AXA SİGORTA'!M31+'[1]ANADOLU'!M31+'[1]KIBRIS SIG'!M32+'[1]GÜVEN SİG'!M32+'[1]SEGURE'!M32+'[1]COMMERCIAL'!M32+'[1]CREDİTWEST'!M32+'[1]DAĞLI SIG'!M32+'[1]GOLD SIG'!M32+'[1]GÜNEŞ'!M32+'[1]İŞLEK SİG'!M32+'[1]ŞEKER SIG'!M32+'[1]UMBRELLA'!M32+'[1]ZİRVE SIG'!M32+'[1]CAN SİGORTA'!M32+'[1]İSVİÇRE SIG'!M32+'[1]ALLIANZ'!M32+'[1]RAY SIG'!M32+'[1]ZURİCH'!M32+'[1]BAŞAK SIG'!M32+'[1]AKFİNANS'!M32</f>
        <v>0</v>
      </c>
      <c r="N35" s="6">
        <f t="shared" si="1"/>
        <v>0</v>
      </c>
    </row>
    <row r="36" spans="3:14" ht="9.75">
      <c r="C36" s="2" t="s">
        <v>48</v>
      </c>
      <c r="D36" s="5">
        <f>'[1]AS CAN'!D33+'[1]LIMASOL'!D33+'[1]BEY SIG'!D33+'[1]TÜRK SİG'!D33+'[1]AXA SİGORTA'!D33+'[1]ANADOLU'!D33+'[1]KIBRIS SIG'!D33+'[1]GÜVEN SİG'!D33+'[1]SEGURE'!D33+'[1]COMMERCIAL'!D33+'[1]CREDİTWEST'!D33+'[1]DAĞLI SIG'!D33+'[1]GOLD SIG'!D33+'[1]GÜNEŞ'!D33+'[1]İŞLEK SİG'!D33+'[1]ŞEKER SIG'!D33+'[1]UMBRELLA'!D33+'[1]ZİRVE SIG'!D33+'[1]CAN SİGORTA'!D33+'[1]İSVİÇRE SIG'!D33+'[1]ALLIANZ'!D33+'[1]RAY SIG'!D33+'[1]ZURİCH'!D33+'[1]BAŞAK SIG'!D33+'[1]AKFİNANS'!D33+'[1]TOWER'!D33+'[1]AVEON'!D33+'[1]UNİVERSAL'!D33</f>
        <v>0</v>
      </c>
      <c r="E36" s="5">
        <f>'[1]AS CAN'!E33+'[1]LIMASOL'!E33+'[1]BEY SIG'!E33+'[1]TÜRK SİG'!E33+'[1]AXA SİGORTA'!E33+'[1]ANADOLU'!E33+'[1]KIBRIS SIG'!E33+'[1]GÜVEN SİG'!E33+'[1]SEGURE'!E33+'[1]COMMERCIAL'!E33+'[1]CREDİTWEST'!E33+'[1]DAĞLI SIG'!E33+'[1]GOLD SIG'!E33+'[1]GÜNEŞ'!E33+'[1]İŞLEK SİG'!E33+'[1]ŞEKER SIG'!E33+'[1]UMBRELLA'!E33+'[1]ZİRVE SIG'!E33+'[1]CAN SİGORTA'!E33+'[1]İSVİÇRE SIG'!E33+'[1]ALLIANZ'!E33+'[1]RAY SIG'!E33+'[1]ZURİCH'!E33+'[1]BAŞAK SIG'!E33+'[1]AKFİNANS'!E33+'[1]TOWER'!E33+'[1]AVEON'!E33+'[1]UNİVERSAL'!E33</f>
        <v>0</v>
      </c>
      <c r="F36" s="5">
        <f>'[1]AS CAN'!F33+'[1]LIMASOL'!F33+'[1]BEY SIG'!F33+'[1]TÜRK SİG'!F33+'[1]AXA SİGORTA'!F33+'[1]ANADOLU'!F33+'[1]KIBRIS SIG'!F33+'[1]GÜVEN SİG'!F33+'[1]SEGURE'!F33+'[1]COMMERCIAL'!F33+'[1]CREDİTWEST'!F33+'[1]DAĞLI SIG'!F33+'[1]GOLD SIG'!F33+'[1]GÜNEŞ'!F33+'[1]İŞLEK SİG'!F33+'[1]ŞEKER SIG'!F33+'[1]UMBRELLA'!F33+'[1]ZİRVE SIG'!F33+'[1]CAN SİGORTA'!F33+'[1]İSVİÇRE SIG'!F33+'[1]ALLIANZ'!F33+'[1]RAY SIG'!F33+'[1]ZURİCH'!F33+'[1]BAŞAK SIG'!F33+'[1]AKFİNANS'!F33+'[1]TOWER'!F33+'[1]AVEON'!F33+'[1]UNİVERSAL'!F33</f>
        <v>0</v>
      </c>
      <c r="G36" s="5">
        <f>'[1]AS CAN'!G33+'[1]LIMASOL'!G33+'[1]BEY SIG'!G33+'[1]TÜRK SİG'!G33+'[1]AXA SİGORTA'!G33+'[1]ANADOLU'!G33+'[1]KIBRIS SIG'!G33+'[1]GÜVEN SİG'!G33+'[1]SEGURE'!G33+'[1]COMMERCIAL'!G33+'[1]CREDİTWEST'!G33+'[1]DAĞLI SIG'!G33+'[1]GOLD SIG'!G33+'[1]GÜNEŞ'!G33+'[1]İŞLEK SİG'!G33+'[1]ŞEKER SIG'!G33+'[1]UMBRELLA'!G33+'[1]ZİRVE SIG'!G33+'[1]CAN SİGORTA'!G33+'[1]İSVİÇRE SIG'!G33+'[1]ALLIANZ'!G33+'[1]RAY SIG'!G33+'[1]ZURİCH'!G33+'[1]BAŞAK SIG'!G33+'[1]AKFİNANS'!G33+'[1]TOWER'!G33+'[1]AVEON'!G33+'[1]UNİVERSAL'!G33</f>
        <v>0</v>
      </c>
      <c r="H36" s="5">
        <f>'[1]AS CAN'!H33+'[1]LIMASOL'!H33+'[1]BEY SIG'!H33+'[1]TÜRK SİG'!H33+'[1]AXA SİGORTA'!H33+'[1]ANADOLU'!H33+'[1]KIBRIS SIG'!H33+'[1]GÜVEN SİG'!H33+'[1]SEGURE'!H33+'[1]COMMERCIAL'!H33+'[1]CREDİTWEST'!H33+'[1]DAĞLI SIG'!H33+'[1]GOLD SIG'!H33+'[1]GÜNEŞ'!H33+'[1]İŞLEK SİG'!H33+'[1]ŞEKER SIG'!H33+'[1]UMBRELLA'!H33+'[1]ZİRVE SIG'!H33+'[1]CAN SİGORTA'!H33+'[1]İSVİÇRE SIG'!H33+'[1]ALLIANZ'!H33+'[1]RAY SIG'!H33+'[1]ZURİCH'!H33+'[1]BAŞAK SIG'!H33+'[1]AKFİNANS'!H33+'[1]TOWER'!H33+'[1]AVEON'!H33+'[1]UNİVERSAL'!H33</f>
        <v>0</v>
      </c>
      <c r="I36" s="5">
        <f>'[1]AS CAN'!I33+'[1]LIMASOL'!I33+'[1]BEY SIG'!I33+'[1]TÜRK SİG'!I33+'[1]AXA SİGORTA'!I33+'[1]ANADOLU'!I33+'[1]KIBRIS SIG'!I33+'[1]GÜVEN SİG'!I33+'[1]SEGURE'!I33+'[1]COMMERCIAL'!I33+'[1]CREDİTWEST'!I33+'[1]DAĞLI SIG'!I33+'[1]GOLD SIG'!I33+'[1]GÜNEŞ'!I33+'[1]İŞLEK SİG'!I33+'[1]ŞEKER SIG'!I33+'[1]UMBRELLA'!I33+'[1]ZİRVE SIG'!I33+'[1]CAN SİGORTA'!I33+'[1]İSVİÇRE SIG'!I33+'[1]ALLIANZ'!I33+'[1]RAY SIG'!I33+'[1]ZURİCH'!I33+'[1]BAŞAK SIG'!I33+'[1]AKFİNANS'!I33+'[1]TOWER'!I33+'[1]AVEON'!I33+'[1]UNİVERSAL'!I33</f>
        <v>0</v>
      </c>
      <c r="J36" s="5">
        <f>'[1]AS CAN'!J33+'[1]LIMASOL'!J33+'[1]BEY SIG'!J33+'[1]TÜRK SİG'!J33+'[1]AXA SİGORTA'!J33+'[1]ANADOLU'!J33+'[1]KIBRIS SIG'!J33+'[1]GÜVEN SİG'!J33+'[1]SEGURE'!J33+'[1]COMMERCIAL'!J33+'[1]CREDİTWEST'!J33+'[1]DAĞLI SIG'!J33+'[1]GOLD SIG'!J33+'[1]GÜNEŞ'!J33+'[1]İŞLEK SİG'!J33+'[1]ŞEKER SIG'!J33+'[1]UMBRELLA'!J33+'[1]ZİRVE SIG'!J33+'[1]CAN SİGORTA'!J33+'[1]İSVİÇRE SIG'!J33+'[1]ALLIANZ'!J33+'[1]RAY SIG'!J33+'[1]ZURİCH'!J33+'[1]BAŞAK SIG'!J33+'[1]AKFİNANS'!J33+'[1]TOWER'!J33+'[1]AVEON'!J33+'[1]UNİVERSAL'!J33</f>
        <v>0</v>
      </c>
      <c r="K36" s="5">
        <f>'[1]AS CAN'!K33+'[1]LIMASOL'!K33+'[1]BEY SIG'!K33+'[1]TÜRK SİG'!K33+'[1]AXA SİGORTA'!K33+'[1]ANADOLU'!K33+'[1]KIBRIS SIG'!K33+'[1]GÜVEN SİG'!K33+'[1]SEGURE'!K33+'[1]COMMERCIAL'!K33+'[1]CREDİTWEST'!K33+'[1]DAĞLI SIG'!K33+'[1]GOLD SIG'!K33+'[1]GÜNEŞ'!K33+'[1]İŞLEK SİG'!K33+'[1]ŞEKER SIG'!K33+'[1]UMBRELLA'!K33+'[1]ZİRVE SIG'!K33+'[1]CAN SİGORTA'!K33+'[1]İSVİÇRE SIG'!K33+'[1]ALLIANZ'!K33+'[1]RAY SIG'!K33+'[1]ZURİCH'!K33+'[1]BAŞAK SIG'!K33+'[1]AKFİNANS'!K33+'[1]TOWER'!K33+'[1]AVEON'!K33+'[1]UNİVERSAL'!K33</f>
        <v>0</v>
      </c>
      <c r="L36" s="6">
        <f t="shared" si="2"/>
        <v>0</v>
      </c>
      <c r="M36" s="5">
        <f>'[1]AS CAN'!M32+'[1]LIMASOL'!M33+'[1]BEY SIG'!M32+'[1]TÜRK SİG'!M32+'[1]AXA SİGORTA'!M32+'[1]ANADOLU'!M32+'[1]KIBRIS SIG'!M33+'[1]GÜVEN SİG'!M33+'[1]SEGURE'!M33+'[1]COMMERCIAL'!M33+'[1]CREDİTWEST'!M33+'[1]DAĞLI SIG'!M33+'[1]GOLD SIG'!M33+'[1]GÜNEŞ'!M33+'[1]İŞLEK SİG'!M33+'[1]ŞEKER SIG'!M33+'[1]UMBRELLA'!M33+'[1]ZİRVE SIG'!M33+'[1]CAN SİGORTA'!M33+'[1]İSVİÇRE SIG'!M33+'[1]ALLIANZ'!M33+'[1]RAY SIG'!M33+'[1]ZURİCH'!M33+'[1]BAŞAK SIG'!M33+'[1]AKFİNANS'!M33</f>
        <v>0</v>
      </c>
      <c r="N36" s="6">
        <f t="shared" si="1"/>
        <v>0</v>
      </c>
    </row>
    <row r="37" spans="2:14" ht="9.75">
      <c r="B37" s="2" t="s">
        <v>28</v>
      </c>
      <c r="C37" s="2" t="s">
        <v>49</v>
      </c>
      <c r="D37" s="5">
        <f>'[1]AS CAN'!D34+'[1]LIMASOL'!D34+'[1]BEY SIG'!D34+'[1]TÜRK SİG'!D34+'[1]AXA SİGORTA'!D34+'[1]ANADOLU'!D34+'[1]KIBRIS SIG'!D34+'[1]GÜVEN SİG'!D34+'[1]SEGURE'!D34+'[1]COMMERCIAL'!D34+'[1]CREDİTWEST'!D34+'[1]DAĞLI SIG'!D34+'[1]GOLD SIG'!D34+'[1]GÜNEŞ'!D34+'[1]İŞLEK SİG'!D34+'[1]ŞEKER SIG'!D34+'[1]UMBRELLA'!D34+'[1]ZİRVE SIG'!D34+'[1]CAN SİGORTA'!D34+'[1]İSVİÇRE SIG'!D34+'[1]ALLIANZ'!D34+'[1]RAY SIG'!D34+'[1]ZURİCH'!D34+'[1]BAŞAK SIG'!D34+'[1]AKFİNANS'!D34+'[1]TOWER'!D34+'[1]AVEON'!D34+'[1]UNİVERSAL'!D34</f>
        <v>62035.57000000001</v>
      </c>
      <c r="E37" s="5">
        <f>'[1]AS CAN'!E34+'[1]LIMASOL'!E34+'[1]BEY SIG'!E34+'[1]TÜRK SİG'!E34+'[1]AXA SİGORTA'!E34+'[1]ANADOLU'!E34+'[1]KIBRIS SIG'!E34+'[1]GÜVEN SİG'!E34+'[1]SEGURE'!E34+'[1]COMMERCIAL'!E34+'[1]CREDİTWEST'!E34+'[1]DAĞLI SIG'!E34+'[1]GOLD SIG'!E34+'[1]GÜNEŞ'!E34+'[1]İŞLEK SİG'!E34+'[1]ŞEKER SIG'!E34+'[1]UMBRELLA'!E34+'[1]ZİRVE SIG'!E34+'[1]CAN SİGORTA'!E34+'[1]İSVİÇRE SIG'!E34+'[1]ALLIANZ'!E34+'[1]RAY SIG'!E34+'[1]ZURİCH'!E34+'[1]BAŞAK SIG'!E34+'[1]AKFİNANS'!E34+'[1]TOWER'!E34+'[1]AVEON'!E34+'[1]UNİVERSAL'!E34</f>
        <v>44783.83</v>
      </c>
      <c r="F37" s="5">
        <f>'[1]AS CAN'!F34+'[1]LIMASOL'!F34+'[1]BEY SIG'!F34+'[1]TÜRK SİG'!F34+'[1]AXA SİGORTA'!F34+'[1]ANADOLU'!F34+'[1]KIBRIS SIG'!F34+'[1]GÜVEN SİG'!F34+'[1]SEGURE'!F34+'[1]COMMERCIAL'!F34+'[1]CREDİTWEST'!F34+'[1]DAĞLI SIG'!F34+'[1]GOLD SIG'!F34+'[1]GÜNEŞ'!F34+'[1]İŞLEK SİG'!F34+'[1]ŞEKER SIG'!F34+'[1]UMBRELLA'!F34+'[1]ZİRVE SIG'!F34+'[1]CAN SİGORTA'!F34+'[1]İSVİÇRE SIG'!F34+'[1]ALLIANZ'!F34+'[1]RAY SIG'!F34+'[1]ZURİCH'!F34+'[1]BAŞAK SIG'!F34+'[1]AKFİNANS'!F34+'[1]TOWER'!F34+'[1]AVEON'!F34+'[1]UNİVERSAL'!F34</f>
        <v>242339.28</v>
      </c>
      <c r="G37" s="5">
        <f>'[1]AS CAN'!G34+'[1]LIMASOL'!G34+'[1]BEY SIG'!G34+'[1]TÜRK SİG'!G34+'[1]AXA SİGORTA'!G34+'[1]ANADOLU'!G34+'[1]KIBRIS SIG'!G34+'[1]GÜVEN SİG'!G34+'[1]SEGURE'!G34+'[1]COMMERCIAL'!G34+'[1]CREDİTWEST'!G34+'[1]DAĞLI SIG'!G34+'[1]GOLD SIG'!G34+'[1]GÜNEŞ'!G34+'[1]İŞLEK SİG'!G34+'[1]ŞEKER SIG'!G34+'[1]UMBRELLA'!G34+'[1]ZİRVE SIG'!G34+'[1]CAN SİGORTA'!G34+'[1]İSVİÇRE SIG'!G34+'[1]ALLIANZ'!G34+'[1]RAY SIG'!G34+'[1]ZURİCH'!G34+'[1]BAŞAK SIG'!G34+'[1]AKFİNANS'!G34+'[1]TOWER'!G34+'[1]AVEON'!G34+'[1]UNİVERSAL'!G34</f>
        <v>1104.35</v>
      </c>
      <c r="H37" s="5">
        <f>'[1]AS CAN'!H34+'[1]LIMASOL'!H34+'[1]BEY SIG'!H34+'[1]TÜRK SİG'!H34+'[1]AXA SİGORTA'!H34+'[1]ANADOLU'!H34+'[1]KIBRIS SIG'!H34+'[1]GÜVEN SİG'!H34+'[1]SEGURE'!H34+'[1]COMMERCIAL'!H34+'[1]CREDİTWEST'!H34+'[1]DAĞLI SIG'!H34+'[1]GOLD SIG'!H34+'[1]GÜNEŞ'!H34+'[1]İŞLEK SİG'!H34+'[1]ŞEKER SIG'!H34+'[1]UMBRELLA'!H34+'[1]ZİRVE SIG'!H34+'[1]CAN SİGORTA'!H34+'[1]İSVİÇRE SIG'!H34+'[1]ALLIANZ'!H34+'[1]RAY SIG'!H34+'[1]ZURİCH'!H34+'[1]BAŞAK SIG'!H34+'[1]AKFİNANS'!H34+'[1]TOWER'!H34+'[1]AVEON'!H34+'[1]UNİVERSAL'!H34</f>
        <v>0.33</v>
      </c>
      <c r="I37" s="5">
        <f>'[1]AS CAN'!I34+'[1]LIMASOL'!I34+'[1]BEY SIG'!I34+'[1]TÜRK SİG'!I34+'[1]AXA SİGORTA'!I34+'[1]ANADOLU'!I34+'[1]KIBRIS SIG'!I34+'[1]GÜVEN SİG'!I34+'[1]SEGURE'!I34+'[1]COMMERCIAL'!I34+'[1]CREDİTWEST'!I34+'[1]DAĞLI SIG'!I34+'[1]GOLD SIG'!I34+'[1]GÜNEŞ'!I34+'[1]İŞLEK SİG'!I34+'[1]ŞEKER SIG'!I34+'[1]UMBRELLA'!I34+'[1]ZİRVE SIG'!I34+'[1]CAN SİGORTA'!I34+'[1]İSVİÇRE SIG'!I34+'[1]ALLIANZ'!I34+'[1]RAY SIG'!I34+'[1]ZURİCH'!I34+'[1]BAŞAK SIG'!I34+'[1]AKFİNANS'!I34+'[1]TOWER'!I34+'[1]AVEON'!I34+'[1]UNİVERSAL'!I34</f>
        <v>0</v>
      </c>
      <c r="J37" s="5">
        <f>'[1]AS CAN'!J34+'[1]LIMASOL'!J34+'[1]BEY SIG'!J34+'[1]TÜRK SİG'!J34+'[1]AXA SİGORTA'!J34+'[1]ANADOLU'!J34+'[1]KIBRIS SIG'!J34+'[1]GÜVEN SİG'!J34+'[1]SEGURE'!J34+'[1]COMMERCIAL'!J34+'[1]CREDİTWEST'!J34+'[1]DAĞLI SIG'!J34+'[1]GOLD SIG'!J34+'[1]GÜNEŞ'!J34+'[1]İŞLEK SİG'!J34+'[1]ŞEKER SIG'!J34+'[1]UMBRELLA'!J34+'[1]ZİRVE SIG'!J34+'[1]CAN SİGORTA'!J34+'[1]İSVİÇRE SIG'!J34+'[1]ALLIANZ'!J34+'[1]RAY SIG'!J34+'[1]ZURİCH'!J34+'[1]BAŞAK SIG'!J34+'[1]AKFİNANS'!J34+'[1]TOWER'!J34+'[1]AVEON'!J34+'[1]UNİVERSAL'!J34</f>
        <v>0</v>
      </c>
      <c r="K37" s="5">
        <f>'[1]AS CAN'!K34+'[1]LIMASOL'!K34+'[1]BEY SIG'!K34+'[1]TÜRK SİG'!K34+'[1]AXA SİGORTA'!K34+'[1]ANADOLU'!K34+'[1]KIBRIS SIG'!K34+'[1]GÜVEN SİG'!K34+'[1]SEGURE'!K34+'[1]COMMERCIAL'!K34+'[1]CREDİTWEST'!K34+'[1]DAĞLI SIG'!K34+'[1]GOLD SIG'!K34+'[1]GÜNEŞ'!K34+'[1]İŞLEK SİG'!K34+'[1]ŞEKER SIG'!K34+'[1]UMBRELLA'!K34+'[1]ZİRVE SIG'!K34+'[1]CAN SİGORTA'!K34+'[1]İSVİÇRE SIG'!K34+'[1]ALLIANZ'!K34+'[1]RAY SIG'!K34+'[1]ZURİCH'!K34+'[1]BAŞAK SIG'!K34+'[1]AKFİNANS'!K34+'[1]TOWER'!K34+'[1]AVEON'!K34+'[1]UNİVERSAL'!K34</f>
        <v>14171.11</v>
      </c>
      <c r="L37" s="6">
        <f t="shared" si="2"/>
        <v>364434.47</v>
      </c>
      <c r="M37" s="5">
        <f>'[1]AS CAN'!M33+'[1]LIMASOL'!M34+'[1]BEY SIG'!M33+'[1]TÜRK SİG'!M33+'[1]AXA SİGORTA'!M33+'[1]ANADOLU'!M33+'[1]KIBRIS SIG'!M34+'[1]GÜVEN SİG'!M34+'[1]SEGURE'!M34+'[1]COMMERCIAL'!M34+'[1]CREDİTWEST'!M34+'[1]DAĞLI SIG'!M34+'[1]GOLD SIG'!M34+'[1]GÜNEŞ'!M34+'[1]İŞLEK SİG'!M34+'[1]ŞEKER SIG'!M34+'[1]UMBRELLA'!M34+'[1]ZİRVE SIG'!M34+'[1]CAN SİGORTA'!M34+'[1]İSVİÇRE SIG'!M34+'[1]ALLIANZ'!M34+'[1]RAY SIG'!M34+'[1]ZURİCH'!M34+'[1]BAŞAK SIG'!M34+'[1]AKFİNANS'!M34</f>
        <v>0</v>
      </c>
      <c r="N37" s="6">
        <f t="shared" si="1"/>
        <v>364434.47</v>
      </c>
    </row>
    <row r="38" spans="1:14" ht="9.75">
      <c r="A38" s="10" t="s">
        <v>50</v>
      </c>
      <c r="B38" s="11"/>
      <c r="C38" s="12" t="s">
        <v>51</v>
      </c>
      <c r="D38" s="13">
        <f>D6-D25</f>
        <v>2546620.9999999963</v>
      </c>
      <c r="E38" s="13">
        <f>E6-E25</f>
        <v>1578252.0100000007</v>
      </c>
      <c r="F38" s="13">
        <f>F6-F25</f>
        <v>8630948.560000017</v>
      </c>
      <c r="G38" s="13">
        <f>G6-G25</f>
        <v>1497062.6400000006</v>
      </c>
      <c r="H38" s="13">
        <f>H6-H25</f>
        <v>145231.47999999998</v>
      </c>
      <c r="I38" s="13"/>
      <c r="J38" s="13"/>
      <c r="K38" s="13">
        <f>K6-K25</f>
        <v>79789.92999999993</v>
      </c>
      <c r="L38" s="14">
        <f t="shared" si="2"/>
        <v>14477905.620000016</v>
      </c>
      <c r="M38" s="13">
        <f>'[1]AS CAN'!M34+'[1]LIMASOL'!M35+'[1]BEY SIG'!M34+'[1]TÜRK SİG'!M34+'[1]AXA SİGORTA'!M34+'[1]ANADOLU'!M34+'[1]KIBRIS SIG'!M35+'[1]GÜVEN SİG'!M35+'[1]SEGURE'!M35+'[1]COMMERCIAL'!M35+'[1]CREDİTWEST'!M35+'[1]DAĞLI SIG'!M35+'[1]GOLD SIG'!M35+'[1]GÜNEŞ'!M35+'[1]İŞLEK SİG'!M35+'[1]ŞEKER SIG'!M35+'[1]UMBRELLA'!M35+'[1]ZİRVE SIG'!M35+'[1]CAN SİGORTA'!M35+'[1]İSVİÇRE SIG'!M35+'[1]ALLIANZ'!M35+'[1]RAY SIG'!M35+'[1]ZURİCH'!M35+'[1]BAŞAK SIG'!M35+'[1]AKFİNANS'!M35</f>
        <v>0</v>
      </c>
      <c r="N38" s="14">
        <f t="shared" si="1"/>
        <v>14477905.620000016</v>
      </c>
    </row>
    <row r="39" spans="4:14" ht="9.75">
      <c r="D39" s="5"/>
      <c r="E39" s="5"/>
      <c r="F39" s="5"/>
      <c r="G39" s="5"/>
      <c r="H39" s="5"/>
      <c r="I39" s="5"/>
      <c r="J39" s="5"/>
      <c r="K39" s="5"/>
      <c r="L39" s="6"/>
      <c r="M39" s="5"/>
      <c r="N39" s="5"/>
    </row>
    <row r="40" spans="1:14" ht="9.75">
      <c r="A40" s="1" t="s">
        <v>52</v>
      </c>
      <c r="C40" s="9" t="s">
        <v>53</v>
      </c>
      <c r="D40" s="5"/>
      <c r="E40" s="5"/>
      <c r="F40" s="15"/>
      <c r="G40" s="5"/>
      <c r="H40" s="5"/>
      <c r="I40" s="5"/>
      <c r="J40" s="5"/>
      <c r="K40" s="5"/>
      <c r="L40" s="7">
        <f>L41+L42+L43+L44+L45+L46</f>
        <v>15613407.365999997</v>
      </c>
      <c r="M40" s="7">
        <f>M41+M42+M43+M44+M45+M46</f>
        <v>0</v>
      </c>
      <c r="N40" s="7">
        <f t="shared" si="1"/>
        <v>15613407.365999997</v>
      </c>
    </row>
    <row r="41" spans="2:14" ht="9.75">
      <c r="B41" s="2" t="s">
        <v>14</v>
      </c>
      <c r="C41" s="2" t="s">
        <v>54</v>
      </c>
      <c r="D41" s="5"/>
      <c r="E41" s="5"/>
      <c r="F41" s="15"/>
      <c r="G41" s="5"/>
      <c r="H41" s="5"/>
      <c r="I41" s="5"/>
      <c r="J41" s="5"/>
      <c r="K41" s="5"/>
      <c r="L41" s="5">
        <f>'[1]AS CAN'!L38+'[1]LIMASOL'!L38+'[1]BEY SIG'!L38+'[1]TÜRK SİG'!L38+'[1]AXA SİGORTA'!L38+'[1]ANADOLU'!L38+'[1]KIBRIS SIG'!L38+'[1]GÜVEN SİG'!L38+'[1]SEGURE'!L38+'[1]COMMERCIAL'!L38+'[1]CREDİTWEST'!L38+'[1]DAĞLI SIG'!L38+'[1]GOLD SIG'!L38+'[1]GÜNEŞ'!L38+'[1]İŞLEK SİG'!L38+'[1]ŞEKER SIG'!L38+'[1]UMBRELLA'!L38+'[1]ZİRVE SIG'!L38+'[1]CAN SİGORTA'!L38+'[1]İSVİÇRE SIG'!L38+'[1]ALLIANZ'!L38+'[1]RAY SIG'!L38+'[1]ZURİCH'!L38+'[1]BAŞAK SIG'!L38+'[1]AKFİNANS'!L38+'[1]TOWER'!L38+'[1]AVEON'!L38+'[1]UNİVERSAL'!L38</f>
        <v>8916520.796</v>
      </c>
      <c r="M41" s="5">
        <f>'[1]AS CAN'!M38+'[1]LIMASOL'!M38+'[1]BEY SIG'!M38+'[1]TÜRK SİG'!M38+'[1]AXA SİGORTA'!M38+'[1]ANADOLU'!M38+'[1]KIBRIS SIG'!M38+'[1]GÜVEN SİG'!M38+'[1]SEGURE'!M38+'[1]COMMERCIAL'!M38+'[1]CREDİTWEST'!M38+'[1]DAĞLI SIG'!M38+'[1]GOLD SIG'!M38+'[1]GÜNEŞ'!M38+'[1]İŞLEK SİG'!M38+'[1]ŞEKER SIG'!M38+'[1]UMBRELLA'!M38+'[1]ZİRVE SIG'!M38+'[1]CAN SİGORTA'!M38+'[1]İSVİÇRE SIG'!M38+'[1]ALLIANZ'!M38+'[1]RAY SIG'!M38+'[1]ZURİCH'!M38+'[1]BAŞAK SIG'!M38+'[1]AKFİNANS'!M38</f>
        <v>0</v>
      </c>
      <c r="N41" s="6">
        <f t="shared" si="1"/>
        <v>8916520.796</v>
      </c>
    </row>
    <row r="42" spans="2:14" ht="9.75">
      <c r="B42" s="2" t="s">
        <v>16</v>
      </c>
      <c r="C42" s="2" t="s">
        <v>55</v>
      </c>
      <c r="D42" s="5"/>
      <c r="E42" s="5"/>
      <c r="F42" s="15"/>
      <c r="G42" s="5"/>
      <c r="H42" s="5"/>
      <c r="I42" s="5"/>
      <c r="J42" s="5"/>
      <c r="K42" s="5"/>
      <c r="L42" s="5">
        <f>'[1]AS CAN'!L39+'[1]LIMASOL'!L39+'[1]BEY SIG'!L39+'[1]TÜRK SİG'!L39+'[1]AXA SİGORTA'!L39+'[1]ANADOLU'!L39+'[1]KIBRIS SIG'!L39+'[1]GÜVEN SİG'!L39+'[1]SEGURE'!L39+'[1]COMMERCIAL'!L39+'[1]CREDİTWEST'!L39+'[1]DAĞLI SIG'!L39+'[1]GOLD SIG'!L39+'[1]GÜNEŞ'!L39+'[1]İŞLEK SİG'!L39+'[1]ŞEKER SIG'!L39+'[1]UMBRELLA'!L39+'[1]ZİRVE SIG'!L39+'[1]CAN SİGORTA'!L39+'[1]İSVİÇRE SIG'!L39+'[1]ALLIANZ'!L39+'[1]RAY SIG'!L39+'[1]ZURİCH'!L39+'[1]BAŞAK SIG'!L39+'[1]AKFİNANS'!L39+'[1]TOWER'!L39+'[1]AVEON'!L39+'[1]UNİVERSAL'!L39</f>
        <v>5512514.229999999</v>
      </c>
      <c r="M42" s="5">
        <f>'[1]AS CAN'!M39+'[1]LIMASOL'!M39+'[1]BEY SIG'!M39+'[1]TÜRK SİG'!M39+'[1]AXA SİGORTA'!M39+'[1]ANADOLU'!M39+'[1]KIBRIS SIG'!M39+'[1]GÜVEN SİG'!M39+'[1]SEGURE'!M39+'[1]COMMERCIAL'!M39+'[1]CREDİTWEST'!M39+'[1]DAĞLI SIG'!M39+'[1]GOLD SIG'!M39+'[1]GÜNEŞ'!M39+'[1]İŞLEK SİG'!M39+'[1]ŞEKER SIG'!M39+'[1]UMBRELLA'!M39+'[1]ZİRVE SIG'!M39+'[1]CAN SİGORTA'!M39+'[1]İSVİÇRE SIG'!M39+'[1]ALLIANZ'!M39+'[1]RAY SIG'!M39+'[1]ZURİCH'!M39+'[1]BAŞAK SIG'!M39+'[1]AKFİNANS'!M39</f>
        <v>0</v>
      </c>
      <c r="N42" s="6">
        <f t="shared" si="1"/>
        <v>5512514.229999999</v>
      </c>
    </row>
    <row r="43" spans="2:14" ht="9.75">
      <c r="B43" s="2" t="s">
        <v>18</v>
      </c>
      <c r="C43" s="2" t="s">
        <v>56</v>
      </c>
      <c r="D43" s="5"/>
      <c r="E43" s="5"/>
      <c r="F43" s="15"/>
      <c r="G43" s="5"/>
      <c r="H43" s="5"/>
      <c r="I43" s="5"/>
      <c r="J43" s="5"/>
      <c r="K43" s="5"/>
      <c r="L43" s="5">
        <f>'[1]AS CAN'!L40+'[1]LIMASOL'!L40+'[1]BEY SIG'!L40+'[1]TÜRK SİG'!L40+'[1]AXA SİGORTA'!L40+'[1]ANADOLU'!L40+'[1]KIBRIS SIG'!L40+'[1]GÜVEN SİG'!L40+'[1]SEGURE'!L40+'[1]COMMERCIAL'!L40+'[1]CREDİTWEST'!L40+'[1]DAĞLI SIG'!L40+'[1]GOLD SIG'!L40+'[1]GÜNEŞ'!L40+'[1]İŞLEK SİG'!L40+'[1]ŞEKER SIG'!L40+'[1]UMBRELLA'!L40+'[1]ZİRVE SIG'!L40+'[1]CAN SİGORTA'!L40+'[1]İSVİÇRE SIG'!L40+'[1]ALLIANZ'!L40+'[1]RAY SIG'!L40+'[1]ZURİCH'!L40+'[1]BAŞAK SIG'!L40+'[1]AKFİNANS'!L40+'[1]TOWER'!L40+'[1]AVEON'!L40+'[1]UNİVERSAL'!L40</f>
        <v>28055.7</v>
      </c>
      <c r="M43" s="5">
        <f>'[1]AS CAN'!M40+'[1]LIMASOL'!M40+'[1]BEY SIG'!M40+'[1]TÜRK SİG'!M40+'[1]AXA SİGORTA'!M40+'[1]ANADOLU'!M40+'[1]KIBRIS SIG'!M40+'[1]GÜVEN SİG'!M40+'[1]SEGURE'!M40+'[1]COMMERCIAL'!M40+'[1]CREDİTWEST'!M40+'[1]DAĞLI SIG'!M40+'[1]GOLD SIG'!M40+'[1]GÜNEŞ'!M40+'[1]İŞLEK SİG'!M40+'[1]ŞEKER SIG'!M40+'[1]UMBRELLA'!M40+'[1]ZİRVE SIG'!M40+'[1]CAN SİGORTA'!M40+'[1]İSVİÇRE SIG'!M40+'[1]ALLIANZ'!M40+'[1]RAY SIG'!M40+'[1]ZURİCH'!M40+'[1]BAŞAK SIG'!M40+'[1]AKFİNANS'!M40</f>
        <v>0</v>
      </c>
      <c r="N43" s="6">
        <f t="shared" si="1"/>
        <v>28055.7</v>
      </c>
    </row>
    <row r="44" spans="2:14" ht="9.75">
      <c r="B44" s="2" t="s">
        <v>20</v>
      </c>
      <c r="C44" s="2" t="s">
        <v>57</v>
      </c>
      <c r="D44" s="5"/>
      <c r="E44" s="5"/>
      <c r="F44" s="15"/>
      <c r="G44" s="5"/>
      <c r="H44" s="5"/>
      <c r="I44" s="5"/>
      <c r="J44" s="5"/>
      <c r="K44" s="5"/>
      <c r="L44" s="5">
        <f>'[1]AS CAN'!L41+'[1]LIMASOL'!L41+'[1]BEY SIG'!L41+'[1]TÜRK SİG'!L41+'[1]AXA SİGORTA'!L41+'[1]ANADOLU'!L41+'[1]KIBRIS SIG'!L41+'[1]GÜVEN SİG'!L41+'[1]SEGURE'!L41+'[1]COMMERCIAL'!L41+'[1]CREDİTWEST'!L41+'[1]DAĞLI SIG'!L41+'[1]GOLD SIG'!L41+'[1]GÜNEŞ'!L41+'[1]İŞLEK SİG'!L41+'[1]ŞEKER SIG'!L41+'[1]UMBRELLA'!L41+'[1]ZİRVE SIG'!L41+'[1]CAN SİGORTA'!L41+'[1]İSVİÇRE SIG'!L41+'[1]ALLIANZ'!L41+'[1]RAY SIG'!L41+'[1]ZURİCH'!L41+'[1]BAŞAK SIG'!L41+'[1]AKFİNANS'!L41+'[1]TOWER'!L41+'[1]AVEON'!L41+'[1]UNİVERSAL'!L41</f>
        <v>492338.41000000003</v>
      </c>
      <c r="M44" s="5">
        <f>'[1]AS CAN'!M41+'[1]LIMASOL'!M41+'[1]BEY SIG'!M41+'[1]TÜRK SİG'!M41+'[1]AXA SİGORTA'!M41+'[1]ANADOLU'!M41+'[1]KIBRIS SIG'!M41+'[1]GÜVEN SİG'!M41+'[1]SEGURE'!M41+'[1]COMMERCIAL'!M41+'[1]CREDİTWEST'!M41+'[1]DAĞLI SIG'!M41+'[1]GOLD SIG'!M41+'[1]GÜNEŞ'!M41+'[1]İŞLEK SİG'!M41+'[1]ŞEKER SIG'!M41+'[1]UMBRELLA'!M41+'[1]ZİRVE SIG'!M41+'[1]CAN SİGORTA'!M41+'[1]İSVİÇRE SIG'!M41+'[1]ALLIANZ'!M41+'[1]RAY SIG'!M41+'[1]ZURİCH'!M41+'[1]BAŞAK SIG'!M41+'[1]AKFİNANS'!M41</f>
        <v>0</v>
      </c>
      <c r="N44" s="6">
        <f t="shared" si="1"/>
        <v>492338.41000000003</v>
      </c>
    </row>
    <row r="45" spans="2:14" ht="9.75">
      <c r="B45" s="2" t="s">
        <v>28</v>
      </c>
      <c r="C45" s="2" t="s">
        <v>58</v>
      </c>
      <c r="D45" s="5"/>
      <c r="E45" s="5"/>
      <c r="F45" s="15"/>
      <c r="G45" s="5"/>
      <c r="H45" s="5"/>
      <c r="I45" s="5"/>
      <c r="J45" s="5"/>
      <c r="K45" s="5"/>
      <c r="L45" s="5">
        <f>'[1]AS CAN'!L42+'[1]LIMASOL'!L42+'[1]BEY SIG'!L42+'[1]TÜRK SİG'!L42+'[1]AXA SİGORTA'!L42+'[1]ANADOLU'!L42+'[1]KIBRIS SIG'!L42+'[1]GÜVEN SİG'!L42+'[1]SEGURE'!L42+'[1]COMMERCIAL'!L42+'[1]CREDİTWEST'!L42+'[1]DAĞLI SIG'!L42+'[1]GOLD SIG'!L42+'[1]GÜNEŞ'!L42+'[1]İŞLEK SİG'!L42+'[1]ŞEKER SIG'!L42+'[1]UMBRELLA'!L42+'[1]ZİRVE SIG'!L42+'[1]CAN SİGORTA'!L42+'[1]İSVİÇRE SIG'!L42+'[1]ALLIANZ'!L42+'[1]RAY SIG'!L42+'[1]ZURİCH'!L42+'[1]BAŞAK SIG'!L42+'[1]AKFİNANS'!L42+'[1]TOWER'!L42+'[1]AVEON'!L42+'[1]UNİVERSAL'!L42</f>
        <v>297694.37</v>
      </c>
      <c r="M45" s="5">
        <f>'[1]AS CAN'!M42+'[1]LIMASOL'!M42+'[1]BEY SIG'!M42+'[1]TÜRK SİG'!M42+'[1]AXA SİGORTA'!M42+'[1]ANADOLU'!M42+'[1]KIBRIS SIG'!M42+'[1]GÜVEN SİG'!M42+'[1]SEGURE'!M42+'[1]COMMERCIAL'!M42+'[1]CREDİTWEST'!M42+'[1]DAĞLI SIG'!M42+'[1]GOLD SIG'!M42+'[1]GÜNEŞ'!M42+'[1]İŞLEK SİG'!M42+'[1]ŞEKER SIG'!M42+'[1]UMBRELLA'!M42+'[1]ZİRVE SIG'!M42+'[1]CAN SİGORTA'!M42+'[1]İSVİÇRE SIG'!M42+'[1]ALLIANZ'!M42+'[1]RAY SIG'!M42+'[1]ZURİCH'!M42+'[1]BAŞAK SIG'!M42+'[1]AKFİNANS'!M42</f>
        <v>0</v>
      </c>
      <c r="N45" s="6">
        <f t="shared" si="1"/>
        <v>297694.37</v>
      </c>
    </row>
    <row r="46" spans="2:14" ht="9.75">
      <c r="B46" s="2" t="s">
        <v>36</v>
      </c>
      <c r="C46" s="2" t="s">
        <v>49</v>
      </c>
      <c r="D46" s="5"/>
      <c r="E46" s="5"/>
      <c r="F46" s="15"/>
      <c r="G46" s="5"/>
      <c r="H46" s="5"/>
      <c r="I46" s="5"/>
      <c r="J46" s="5"/>
      <c r="K46" s="5"/>
      <c r="L46" s="5">
        <f>'[1]AS CAN'!L43+'[1]LIMASOL'!L43+'[1]BEY SIG'!L43+'[1]TÜRK SİG'!L43+'[1]AXA SİGORTA'!L43+'[1]ANADOLU'!L43+'[1]KIBRIS SIG'!L43+'[1]GÜVEN SİG'!L43+'[1]SEGURE'!L43+'[1]COMMERCIAL'!L43+'[1]CREDİTWEST'!L43+'[1]DAĞLI SIG'!L43+'[1]GOLD SIG'!L43+'[1]GÜNEŞ'!L43+'[1]İŞLEK SİG'!L43+'[1]ŞEKER SIG'!L43+'[1]UMBRELLA'!L43+'[1]ZİRVE SIG'!L43+'[1]CAN SİGORTA'!L43+'[1]İSVİÇRE SIG'!L43+'[1]ALLIANZ'!L43+'[1]RAY SIG'!L43+'[1]ZURİCH'!L43+'[1]BAŞAK SIG'!L43+'[1]AKFİNANS'!L43+'[1]TOWER'!L43+'[1]AVEON'!L43+'[1]UNİVERSAL'!L43</f>
        <v>366283.86000000004</v>
      </c>
      <c r="M46" s="5">
        <f>'[1]AS CAN'!M43+'[1]LIMASOL'!M43+'[1]BEY SIG'!M43+'[1]TÜRK SİG'!M43+'[1]AXA SİGORTA'!M43+'[1]ANADOLU'!M43+'[1]KIBRIS SIG'!M43+'[1]GÜVEN SİG'!M43+'[1]SEGURE'!M43+'[1]COMMERCIAL'!M43+'[1]CREDİTWEST'!M43+'[1]DAĞLI SIG'!M43+'[1]GOLD SIG'!M43+'[1]GÜNEŞ'!M43+'[1]İŞLEK SİG'!M43+'[1]ŞEKER SIG'!M43+'[1]UMBRELLA'!M43+'[1]ZİRVE SIG'!M43+'[1]CAN SİGORTA'!M43+'[1]İSVİÇRE SIG'!M43+'[1]ALLIANZ'!M43+'[1]RAY SIG'!M43+'[1]ZURİCH'!M43+'[1]BAŞAK SIG'!M43+'[1]AKFİNANS'!M43</f>
        <v>0</v>
      </c>
      <c r="N46" s="6">
        <f t="shared" si="1"/>
        <v>366283.86000000004</v>
      </c>
    </row>
    <row r="47" spans="1:14" ht="9.75">
      <c r="A47" s="1" t="s">
        <v>59</v>
      </c>
      <c r="C47" s="9" t="s">
        <v>60</v>
      </c>
      <c r="D47" s="5"/>
      <c r="E47" s="5"/>
      <c r="F47" s="15"/>
      <c r="G47" s="5"/>
      <c r="H47" s="5"/>
      <c r="I47" s="5"/>
      <c r="J47" s="5"/>
      <c r="K47" s="5"/>
      <c r="L47" s="7">
        <f>L48+L49+L50+L51+L52+L53</f>
        <v>9847937.55</v>
      </c>
      <c r="M47" s="7">
        <f>M48+M49+M50+M51+M52+M53</f>
        <v>0</v>
      </c>
      <c r="N47" s="7">
        <f t="shared" si="1"/>
        <v>9847937.55</v>
      </c>
    </row>
    <row r="48" spans="2:14" ht="9.75">
      <c r="B48" s="2" t="s">
        <v>14</v>
      </c>
      <c r="C48" s="2" t="s">
        <v>61</v>
      </c>
      <c r="D48" s="5"/>
      <c r="E48" s="5"/>
      <c r="F48" s="5"/>
      <c r="G48" s="5"/>
      <c r="H48" s="5"/>
      <c r="I48" s="5"/>
      <c r="J48" s="5"/>
      <c r="K48" s="5"/>
      <c r="L48" s="5">
        <f>'[1]AS CAN'!L45+'[1]LIMASOL'!L45+'[1]BEY SIG'!L45+'[1]TÜRK SİG'!L45+'[1]AXA SİGORTA'!L45+'[1]ANADOLU'!L45+'[1]KIBRIS SIG'!L45+'[1]GÜVEN SİG'!L45+'[1]SEGURE'!L45+'[1]COMMERCIAL'!L45+'[1]CREDİTWEST'!L45+'[1]DAĞLI SIG'!L45+'[1]GOLD SIG'!L45+'[1]GÜNEŞ'!L45+'[1]İŞLEK SİG'!L45+'[1]ŞEKER SIG'!L45+'[1]UMBRELLA'!L45+'[1]ZİRVE SIG'!L45+'[1]CAN SİGORTA'!L45+'[1]İSVİÇRE SIG'!L45+'[1]ALLIANZ'!L45+'[1]RAY SIG'!L45+'[1]ZURİCH'!L45+'[1]BAŞAK SIG'!L45+'[1]AKFİNANS'!L45+'[1]TOWER'!L45+'[1]AVEON'!L45+'[1]UNİVERSAL'!L45</f>
        <v>4604875.61</v>
      </c>
      <c r="M48" s="5">
        <f>'[1]AS CAN'!M45+'[1]LIMASOL'!M45+'[1]BEY SIG'!M45+'[1]TÜRK SİG'!M45+'[1]AXA SİGORTA'!M45+'[1]ANADOLU'!M45+'[1]KIBRIS SIG'!M45+'[1]GÜVEN SİG'!M45+'[1]SEGURE'!M45+'[1]COMMERCIAL'!M45+'[1]CREDİTWEST'!M45+'[1]DAĞLI SIG'!M45+'[1]GOLD SIG'!M45+'[1]GÜNEŞ'!M45+'[1]İŞLEK SİG'!M45+'[1]ŞEKER SIG'!M45+'[1]UMBRELLA'!M45+'[1]ZİRVE SIG'!M45+'[1]CAN SİGORTA'!M45+'[1]İSVİÇRE SIG'!M45+'[1]ALLIANZ'!M45+'[1]RAY SIG'!M45+'[1]ZURİCH'!M45+'[1]BAŞAK SIG'!M45+'[1]AKFİNANS'!M45</f>
        <v>0</v>
      </c>
      <c r="N48" s="6">
        <f t="shared" si="1"/>
        <v>4604875.61</v>
      </c>
    </row>
    <row r="49" spans="2:14" ht="9.75">
      <c r="B49" s="2" t="s">
        <v>16</v>
      </c>
      <c r="C49" s="2" t="s">
        <v>62</v>
      </c>
      <c r="D49" s="5"/>
      <c r="E49" s="5"/>
      <c r="F49" s="5"/>
      <c r="G49" s="5"/>
      <c r="H49" s="5"/>
      <c r="I49" s="5"/>
      <c r="J49" s="5"/>
      <c r="K49" s="5"/>
      <c r="L49" s="5">
        <f>'[1]AS CAN'!L46+'[1]LIMASOL'!L46+'[1]BEY SIG'!L46+'[1]TÜRK SİG'!L46+'[1]AXA SİGORTA'!L46+'[1]ANADOLU'!L46+'[1]KIBRIS SIG'!L46+'[1]GÜVEN SİG'!L46+'[1]SEGURE'!L46+'[1]COMMERCIAL'!L46+'[1]CREDİTWEST'!L46+'[1]DAĞLI SIG'!L46+'[1]GOLD SIG'!L46+'[1]GÜNEŞ'!L46+'[1]İŞLEK SİG'!L46+'[1]ŞEKER SIG'!L46+'[1]UMBRELLA'!L46+'[1]ZİRVE SIG'!L46+'[1]CAN SİGORTA'!L46+'[1]İSVİÇRE SIG'!L46+'[1]ALLIANZ'!L46+'[1]RAY SIG'!L46+'[1]ZURİCH'!L46+'[1]BAŞAK SIG'!L46+'[1]AKFİNANS'!L46+'[1]TOWER'!L46+'[1]AVEON'!L46+'[1]UNİVERSAL'!L46</f>
        <v>117448.45</v>
      </c>
      <c r="M49" s="5">
        <f>'[1]AS CAN'!M46+'[1]LIMASOL'!M46+'[1]BEY SIG'!M46+'[1]TÜRK SİG'!M46+'[1]AXA SİGORTA'!M46+'[1]ANADOLU'!M46+'[1]KIBRIS SIG'!M46+'[1]GÜVEN SİG'!M46+'[1]SEGURE'!M46+'[1]COMMERCIAL'!M46+'[1]CREDİTWEST'!M46+'[1]DAĞLI SIG'!M46+'[1]GOLD SIG'!M46+'[1]GÜNEŞ'!M46+'[1]İŞLEK SİG'!M46+'[1]ŞEKER SIG'!M46+'[1]UMBRELLA'!M46+'[1]ZİRVE SIG'!M46+'[1]CAN SİGORTA'!M46+'[1]İSVİÇRE SIG'!M46+'[1]ALLIANZ'!M46+'[1]RAY SIG'!M46+'[1]ZURİCH'!M46+'[1]BAŞAK SIG'!M46+'[1]AKFİNANS'!M46</f>
        <v>0</v>
      </c>
      <c r="N49" s="6">
        <f t="shared" si="1"/>
        <v>117448.45</v>
      </c>
    </row>
    <row r="50" spans="2:14" ht="9.75">
      <c r="B50" s="2" t="s">
        <v>18</v>
      </c>
      <c r="C50" s="2" t="s">
        <v>63</v>
      </c>
      <c r="D50" s="5"/>
      <c r="E50" s="5"/>
      <c r="F50" s="5"/>
      <c r="G50" s="5"/>
      <c r="H50" s="5"/>
      <c r="I50" s="5"/>
      <c r="J50" s="5"/>
      <c r="K50" s="5"/>
      <c r="L50" s="5">
        <f>'[1]AS CAN'!L47+'[1]LIMASOL'!L47+'[1]BEY SIG'!L47+'[1]TÜRK SİG'!L47+'[1]AXA SİGORTA'!L47+'[1]ANADOLU'!L47+'[1]KIBRIS SIG'!L47+'[1]GÜVEN SİG'!L47+'[1]SEGURE'!L47+'[1]COMMERCIAL'!L47+'[1]CREDİTWEST'!L47+'[1]DAĞLI SIG'!L47+'[1]GOLD SIG'!L47+'[1]GÜNEŞ'!L47+'[1]İŞLEK SİG'!L47+'[1]ŞEKER SIG'!L47+'[1]UMBRELLA'!L47+'[1]ZİRVE SIG'!L47+'[1]CAN SİGORTA'!L47+'[1]İSVİÇRE SIG'!L47+'[1]ALLIANZ'!L47+'[1]RAY SIG'!L47+'[1]ZURİCH'!L47+'[1]BAŞAK SIG'!L47+'[1]AKFİNANS'!L47+'[1]TOWER'!L47+'[1]AVEON'!L47+'[1]UNİVERSAL'!L47</f>
        <v>12199.76</v>
      </c>
      <c r="M50" s="5">
        <f>'[1]AS CAN'!M47+'[1]LIMASOL'!M47+'[1]BEY SIG'!M47+'[1]TÜRK SİG'!M47+'[1]AXA SİGORTA'!M47+'[1]ANADOLU'!M47+'[1]KIBRIS SIG'!M47+'[1]GÜVEN SİG'!M47+'[1]SEGURE'!M47+'[1]COMMERCIAL'!M47+'[1]CREDİTWEST'!M47+'[1]DAĞLI SIG'!M47+'[1]GOLD SIG'!M47+'[1]GÜNEŞ'!M47+'[1]İŞLEK SİG'!M47+'[1]ŞEKER SIG'!M47+'[1]UMBRELLA'!M47+'[1]ZİRVE SIG'!M47+'[1]CAN SİGORTA'!M47+'[1]İSVİÇRE SIG'!M47+'[1]ALLIANZ'!M47+'[1]RAY SIG'!M47+'[1]ZURİCH'!M47+'[1]BAŞAK SIG'!M47+'[1]AKFİNANS'!M47</f>
        <v>0</v>
      </c>
      <c r="N50" s="6">
        <f t="shared" si="1"/>
        <v>12199.76</v>
      </c>
    </row>
    <row r="51" spans="2:14" ht="9.75">
      <c r="B51" s="2" t="s">
        <v>20</v>
      </c>
      <c r="C51" s="2" t="s">
        <v>64</v>
      </c>
      <c r="D51" s="5"/>
      <c r="E51" s="5"/>
      <c r="F51" s="5"/>
      <c r="G51" s="5"/>
      <c r="H51" s="5"/>
      <c r="I51" s="5"/>
      <c r="J51" s="5"/>
      <c r="K51" s="5"/>
      <c r="L51" s="5">
        <f>'[1]AS CAN'!L48+'[1]LIMASOL'!L48+'[1]BEY SIG'!L48+'[1]TÜRK SİG'!L48+'[1]AXA SİGORTA'!L48+'[1]ANADOLU'!L48+'[1]KIBRIS SIG'!L48+'[1]GÜVEN SİG'!L48+'[1]SEGURE'!L48+'[1]COMMERCIAL'!L48+'[1]CREDİTWEST'!L48+'[1]DAĞLI SIG'!L48+'[1]GOLD SIG'!L48+'[1]GÜNEŞ'!L48+'[1]İŞLEK SİG'!L48+'[1]ŞEKER SIG'!L48+'[1]UMBRELLA'!L48+'[1]ZİRVE SIG'!L48+'[1]CAN SİGORTA'!L48+'[1]İSVİÇRE SIG'!L48+'[1]ALLIANZ'!L48+'[1]RAY SIG'!L48+'[1]ZURİCH'!L48+'[1]BAŞAK SIG'!L48+'[1]AKFİNANS'!L48+'[1]TOWER'!L48+'[1]AVEON'!L48+'[1]UNİVERSAL'!L48</f>
        <v>954432.9</v>
      </c>
      <c r="M51" s="5">
        <f>'[1]AS CAN'!M48+'[1]LIMASOL'!M48+'[1]BEY SIG'!M48+'[1]TÜRK SİG'!M48+'[1]AXA SİGORTA'!M48+'[1]ANADOLU'!M48+'[1]KIBRIS SIG'!M48+'[1]GÜVEN SİG'!M48+'[1]SEGURE'!M48+'[1]COMMERCIAL'!M48+'[1]CREDİTWEST'!M48+'[1]DAĞLI SIG'!M48+'[1]GOLD SIG'!M48+'[1]GÜNEŞ'!M48+'[1]İŞLEK SİG'!M48+'[1]ŞEKER SIG'!M48+'[1]UMBRELLA'!M48+'[1]ZİRVE SIG'!M48+'[1]CAN SİGORTA'!M48+'[1]İSVİÇRE SIG'!M48+'[1]ALLIANZ'!M48+'[1]RAY SIG'!M48+'[1]ZURİCH'!M48+'[1]BAŞAK SIG'!M48+'[1]AKFİNANS'!M48</f>
        <v>0</v>
      </c>
      <c r="N51" s="6">
        <f t="shared" si="1"/>
        <v>954432.9</v>
      </c>
    </row>
    <row r="52" spans="2:14" ht="9.75">
      <c r="B52" s="2" t="s">
        <v>28</v>
      </c>
      <c r="C52" s="2" t="s">
        <v>65</v>
      </c>
      <c r="D52" s="5"/>
      <c r="E52" s="5"/>
      <c r="F52" s="5"/>
      <c r="G52" s="5"/>
      <c r="H52" s="5"/>
      <c r="I52" s="5"/>
      <c r="J52" s="5"/>
      <c r="K52" s="5"/>
      <c r="L52" s="5">
        <f>'[1]AS CAN'!L49+'[1]LIMASOL'!L49+'[1]BEY SIG'!L49+'[1]TÜRK SİG'!L49+'[1]AXA SİGORTA'!L49+'[1]ANADOLU'!L49+'[1]KIBRIS SIG'!L49+'[1]GÜVEN SİG'!L49+'[1]SEGURE'!L49+'[1]COMMERCIAL'!L49+'[1]CREDİTWEST'!L49+'[1]DAĞLI SIG'!L49+'[1]GOLD SIG'!L49+'[1]GÜNEŞ'!L49+'[1]İŞLEK SİG'!L49+'[1]ŞEKER SIG'!L49+'[1]UMBRELLA'!L49+'[1]ZİRVE SIG'!L49+'[1]CAN SİGORTA'!L49+'[1]İSVİÇRE SIG'!L49+'[1]ALLIANZ'!L49+'[1]RAY SIG'!L49+'[1]ZURİCH'!L49+'[1]BAŞAK SIG'!L49+'[1]AKFİNANS'!L49+'[1]TOWER'!L49+'[1]AVEON'!L49+'[1]UNİVERSAL'!L49</f>
        <v>3263475.2200000007</v>
      </c>
      <c r="M52" s="5">
        <f>'[1]AS CAN'!M49+'[1]LIMASOL'!M49+'[1]BEY SIG'!M49+'[1]TÜRK SİG'!M49+'[1]AXA SİGORTA'!M49+'[1]ANADOLU'!M49+'[1]KIBRIS SIG'!M49+'[1]GÜVEN SİG'!M49+'[1]SEGURE'!M49+'[1]COMMERCIAL'!M49+'[1]CREDİTWEST'!M49+'[1]DAĞLI SIG'!M49+'[1]GOLD SIG'!M49+'[1]GÜNEŞ'!M49+'[1]İŞLEK SİG'!M49+'[1]ŞEKER SIG'!M49+'[1]UMBRELLA'!M49+'[1]ZİRVE SIG'!M49+'[1]CAN SİGORTA'!M49+'[1]İSVİÇRE SIG'!M49+'[1]ALLIANZ'!M49+'[1]RAY SIG'!M49+'[1]ZURİCH'!M49+'[1]BAŞAK SIG'!M49+'[1]AKFİNANS'!M49</f>
        <v>0</v>
      </c>
      <c r="N52" s="6">
        <f t="shared" si="1"/>
        <v>3263475.2200000007</v>
      </c>
    </row>
    <row r="53" spans="2:14" ht="9.75">
      <c r="B53" s="2" t="s">
        <v>36</v>
      </c>
      <c r="C53" s="2" t="s">
        <v>37</v>
      </c>
      <c r="D53" s="5"/>
      <c r="E53" s="5"/>
      <c r="F53" s="5"/>
      <c r="G53" s="5"/>
      <c r="H53" s="5"/>
      <c r="I53" s="5"/>
      <c r="J53" s="5"/>
      <c r="K53" s="5"/>
      <c r="L53" s="5">
        <f>'[1]AS CAN'!L50+'[1]LIMASOL'!L50+'[1]BEY SIG'!L50+'[1]TÜRK SİG'!L50+'[1]AXA SİGORTA'!L50+'[1]ANADOLU'!L50+'[1]KIBRIS SIG'!L50+'[1]GÜVEN SİG'!L50+'[1]SEGURE'!L50+'[1]COMMERCIAL'!L50+'[1]CREDİTWEST'!L50+'[1]DAĞLI SIG'!L50+'[1]GOLD SIG'!L50+'[1]GÜNEŞ'!L50+'[1]İŞLEK SİG'!L50+'[1]ŞEKER SIG'!L50+'[1]UMBRELLA'!L50+'[1]ZİRVE SIG'!L50+'[1]CAN SİGORTA'!L50+'[1]İSVİÇRE SIG'!L50+'[1]ALLIANZ'!L50+'[1]RAY SIG'!L50+'[1]ZURİCH'!L50+'[1]BAŞAK SIG'!L50+'[1]AKFİNANS'!L50+'[1]TOWER'!L50+'[1]AVEON'!L50+'[1]UNİVERSAL'!L50</f>
        <v>895505.6100000001</v>
      </c>
      <c r="M53" s="5">
        <f>'[1]AS CAN'!M50+'[1]LIMASOL'!M50+'[1]BEY SIG'!M50+'[1]TÜRK SİG'!M50+'[1]AXA SİGORTA'!M50+'[1]ANADOLU'!M50+'[1]KIBRIS SIG'!M50+'[1]GÜVEN SİG'!M50+'[1]SEGURE'!M50+'[1]COMMERCIAL'!M50+'[1]CREDİTWEST'!M50+'[1]DAĞLI SIG'!M50+'[1]GOLD SIG'!M50+'[1]GÜNEŞ'!M50+'[1]İŞLEK SİG'!M50+'[1]ŞEKER SIG'!M50+'[1]UMBRELLA'!M50+'[1]ZİRVE SIG'!M50+'[1]CAN SİGORTA'!M50+'[1]İSVİÇRE SIG'!M50+'[1]ALLIANZ'!M50+'[1]RAY SIG'!M50+'[1]ZURİCH'!M50+'[1]BAŞAK SIG'!M50+'[1]AKFİNANS'!M50</f>
        <v>0</v>
      </c>
      <c r="N53" s="6">
        <f t="shared" si="1"/>
        <v>895505.6100000001</v>
      </c>
    </row>
    <row r="54" spans="1:14" ht="9.75">
      <c r="A54" s="1" t="s">
        <v>66</v>
      </c>
      <c r="C54" s="9" t="s">
        <v>67</v>
      </c>
      <c r="D54" s="5"/>
      <c r="E54" s="5"/>
      <c r="F54" s="5"/>
      <c r="G54" s="5"/>
      <c r="H54" s="5"/>
      <c r="I54" s="5"/>
      <c r="J54" s="5"/>
      <c r="K54" s="5"/>
      <c r="L54" s="7">
        <f>L55+L56+L57</f>
        <v>2214973.9599999995</v>
      </c>
      <c r="M54" s="7">
        <f>M55+M56+M57</f>
        <v>0</v>
      </c>
      <c r="N54" s="7">
        <f t="shared" si="1"/>
        <v>2214973.9599999995</v>
      </c>
    </row>
    <row r="55" spans="2:14" ht="9.75">
      <c r="B55" s="2" t="s">
        <v>14</v>
      </c>
      <c r="C55" s="2" t="s">
        <v>68</v>
      </c>
      <c r="D55" s="5"/>
      <c r="E55" s="5"/>
      <c r="F55" s="5"/>
      <c r="G55" s="5"/>
      <c r="H55" s="5"/>
      <c r="I55" s="5"/>
      <c r="J55" s="5"/>
      <c r="K55" s="5"/>
      <c r="L55" s="5">
        <f>'[1]AS CAN'!L52+'[1]LIMASOL'!L52+'[1]BEY SIG'!L52+'[1]TÜRK SİG'!L52+'[1]AXA SİGORTA'!L52+'[1]ANADOLU'!L52+'[1]KIBRIS SIG'!L52+'[1]GÜVEN SİG'!L52+'[1]SEGURE'!L52+'[1]COMMERCIAL'!L52+'[1]CREDİTWEST'!L52+'[1]DAĞLI SIG'!L52+'[1]GOLD SIG'!L52+'[1]GÜNEŞ'!L52+'[1]İŞLEK SİG'!L52+'[1]ŞEKER SIG'!L52+'[1]UMBRELLA'!L52+'[1]ZİRVE SIG'!L52+'[1]CAN SİGORTA'!L52+'[1]İSVİÇRE SIG'!L52+'[1]ALLIANZ'!L52+'[1]RAY SIG'!L52+'[1]ZURİCH'!L52+'[1]BAŞAK SIG'!L52+'[1]AKFİNANS'!L52+'[1]TOWER'!L52+'[1]AVEON'!L52+'[1]UNİVERSAL'!L52</f>
        <v>37125.31999999999</v>
      </c>
      <c r="M55" s="5">
        <f>'[1]AS CAN'!M52+'[1]LIMASOL'!M52+'[1]BEY SIG'!M52+'[1]TÜRK SİG'!M52+'[1]AXA SİGORTA'!M52+'[1]ANADOLU'!M52+'[1]KIBRIS SIG'!M52+'[1]GÜVEN SİG'!M52+'[1]SEGURE'!M52+'[1]COMMERCIAL'!M52+'[1]CREDİTWEST'!M52+'[1]DAĞLI SIG'!M52+'[1]GOLD SIG'!M52+'[1]GÜNEŞ'!M52+'[1]İŞLEK SİG'!M52+'[1]ŞEKER SIG'!M52+'[1]UMBRELLA'!M52+'[1]ZİRVE SIG'!M52+'[1]CAN SİGORTA'!M52+'[1]İSVİÇRE SIG'!M52+'[1]ALLIANZ'!M52+'[1]RAY SIG'!M52+'[1]ZURİCH'!M52+'[1]BAŞAK SIG'!M52+'[1]AKFİNANS'!M52</f>
        <v>0</v>
      </c>
      <c r="N55" s="6">
        <f t="shared" si="1"/>
        <v>37125.31999999999</v>
      </c>
    </row>
    <row r="56" spans="2:14" ht="9.75">
      <c r="B56" s="2" t="s">
        <v>16</v>
      </c>
      <c r="C56" s="2" t="s">
        <v>69</v>
      </c>
      <c r="D56" s="5"/>
      <c r="E56" s="5"/>
      <c r="F56" s="5"/>
      <c r="G56" s="5"/>
      <c r="H56" s="5"/>
      <c r="I56" s="5"/>
      <c r="J56" s="5"/>
      <c r="K56" s="5"/>
      <c r="L56" s="5">
        <f>'[1]AS CAN'!L53+'[1]LIMASOL'!L53+'[1]BEY SIG'!L53+'[1]TÜRK SİG'!L53+'[1]AXA SİGORTA'!L53+'[1]ANADOLU'!L53+'[1]KIBRIS SIG'!L53+'[1]GÜVEN SİG'!L53+'[1]SEGURE'!L53+'[1]COMMERCIAL'!L53+'[1]CREDİTWEST'!L53+'[1]DAĞLI SIG'!L53+'[1]GOLD SIG'!L53+'[1]GÜNEŞ'!L53+'[1]İŞLEK SİG'!L53+'[1]ŞEKER SIG'!L53+'[1]UMBRELLA'!L53+'[1]ZİRVE SIG'!L53+'[1]CAN SİGORTA'!L53+'[1]İSVİÇRE SIG'!L53+'[1]ALLIANZ'!L53+'[1]RAY SIG'!L53+'[1]ZURİCH'!L53+'[1]BAŞAK SIG'!L53+'[1]AKFİNANS'!L53+'[1]TOWER'!L53+'[1]AVEON'!L53+'[1]UNİVERSAL'!L53</f>
        <v>634292.4199999999</v>
      </c>
      <c r="M56" s="5">
        <f>'[1]AS CAN'!M53+'[1]LIMASOL'!M53+'[1]BEY SIG'!M53+'[1]TÜRK SİG'!M53+'[1]AXA SİGORTA'!M53+'[1]ANADOLU'!M53+'[1]KIBRIS SIG'!M53+'[1]GÜVEN SİG'!M53+'[1]SEGURE'!M53+'[1]COMMERCIAL'!M53+'[1]CREDİTWEST'!M53+'[1]DAĞLI SIG'!M53+'[1]GOLD SIG'!M53+'[1]GÜNEŞ'!M53+'[1]İŞLEK SİG'!M53+'[1]ŞEKER SIG'!M53+'[1]UMBRELLA'!M53+'[1]ZİRVE SIG'!M53+'[1]CAN SİGORTA'!M53+'[1]İSVİÇRE SIG'!M53+'[1]ALLIANZ'!M53+'[1]RAY SIG'!M53+'[1]ZURİCH'!M53+'[1]BAŞAK SIG'!M53+'[1]AKFİNANS'!M53</f>
        <v>0</v>
      </c>
      <c r="N56" s="6">
        <f t="shared" si="1"/>
        <v>634292.4199999999</v>
      </c>
    </row>
    <row r="57" spans="2:14" ht="9.75">
      <c r="B57" s="2" t="s">
        <v>18</v>
      </c>
      <c r="C57" s="2" t="s">
        <v>70</v>
      </c>
      <c r="D57" s="5"/>
      <c r="E57" s="5"/>
      <c r="F57" s="5"/>
      <c r="G57" s="5"/>
      <c r="H57" s="5"/>
      <c r="I57" s="5"/>
      <c r="J57" s="5"/>
      <c r="K57" s="5"/>
      <c r="L57" s="5">
        <f>'[1]AS CAN'!L54+'[1]LIMASOL'!L54+'[1]BEY SIG'!L54+'[1]TÜRK SİG'!L54+'[1]AXA SİGORTA'!L54+'[1]ANADOLU'!L54+'[1]KIBRIS SIG'!L54+'[1]GÜVEN SİG'!L54+'[1]SEGURE'!L54+'[1]COMMERCIAL'!L54+'[1]CREDİTWEST'!L54+'[1]DAĞLI SIG'!L54+'[1]GOLD SIG'!L54+'[1]GÜNEŞ'!L54+'[1]İŞLEK SİG'!L54+'[1]ŞEKER SIG'!L54+'[1]UMBRELLA'!L54+'[1]ZİRVE SIG'!L54+'[1]CAN SİGORTA'!L54+'[1]İSVİÇRE SIG'!L54+'[1]ALLIANZ'!L54+'[1]RAY SIG'!L54+'[1]ZURİCH'!L54+'[1]BAŞAK SIG'!L54+'[1]AKFİNANS'!L54+'[1]TOWER'!L54+'[1]AVEON'!L54+'[1]UNİVERSAL'!L54</f>
        <v>1543556.2199999997</v>
      </c>
      <c r="M57" s="5">
        <f>'[1]AS CAN'!M54+'[1]LIMASOL'!M54+'[1]BEY SIG'!M54+'[1]TÜRK SİG'!M54+'[1]AXA SİGORTA'!M54+'[1]ANADOLU'!M54+'[1]KIBRIS SIG'!M54+'[1]GÜVEN SİG'!M54+'[1]SEGURE'!M54+'[1]COMMERCIAL'!M54+'[1]CREDİTWEST'!M54+'[1]DAĞLI SIG'!M54+'[1]GOLD SIG'!M54+'[1]GÜNEŞ'!M54+'[1]İŞLEK SİG'!M54+'[1]ŞEKER SIG'!M54+'[1]UMBRELLA'!M54+'[1]ZİRVE SIG'!M54+'[1]CAN SİGORTA'!M54+'[1]İSVİÇRE SIG'!M54+'[1]ALLIANZ'!M54+'[1]RAY SIG'!M54+'[1]ZURİCH'!M54+'[1]BAŞAK SIG'!M54+'[1]AKFİNANS'!M54</f>
        <v>0</v>
      </c>
      <c r="N57" s="6">
        <f t="shared" si="1"/>
        <v>1543556.2199999997</v>
      </c>
    </row>
    <row r="58" spans="1:14" ht="9.75">
      <c r="A58" s="19" t="s">
        <v>71</v>
      </c>
      <c r="B58" s="19"/>
      <c r="C58" s="19"/>
      <c r="D58" s="19"/>
      <c r="E58" s="13"/>
      <c r="F58" s="13"/>
      <c r="G58" s="13"/>
      <c r="H58" s="13"/>
      <c r="I58" s="13"/>
      <c r="J58" s="13"/>
      <c r="K58" s="13"/>
      <c r="L58" s="14">
        <f>(L38-L40)+(L47-L54)</f>
        <v>6497461.844000021</v>
      </c>
      <c r="M58" s="14">
        <f>(M38-M40)+(M47-M54)</f>
        <v>0</v>
      </c>
      <c r="N58" s="14">
        <f>(N38-N40)+(N47-N54)</f>
        <v>6497461.844000021</v>
      </c>
    </row>
    <row r="59" spans="1:14" ht="9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9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 ht="9.7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4:14" ht="9.75">
      <c r="D62" s="16"/>
      <c r="E62" s="16"/>
      <c r="F62" s="16"/>
      <c r="G62" s="22"/>
      <c r="H62" s="22"/>
      <c r="I62" s="16"/>
      <c r="J62" s="16"/>
      <c r="K62" s="16"/>
      <c r="L62" s="16"/>
      <c r="M62" s="16"/>
      <c r="N62" s="16"/>
    </row>
    <row r="63" spans="4:14" ht="9.7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4:14" ht="9.7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4:14" ht="9.7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4:14" ht="9.7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4:14" ht="9.7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4:14" ht="9.75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4:14" ht="9.7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4:14" ht="9.7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4:14" ht="9.7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4:14" ht="9.7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4:14" ht="9.75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4:14" ht="9.7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4:14" ht="9.7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4:14" ht="9.75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4:14" ht="9.75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4:14" ht="9.75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4:14" ht="9.7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4:14" ht="9.75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4:14" ht="9.7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4:14" ht="9.7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4:14" ht="9.75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4:14" ht="9.75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4:14" ht="9.7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4:14" ht="9.7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4:14" ht="9.7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4:14" ht="9.7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4:14" ht="9.75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4:14" ht="9.75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4:14" ht="9.7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4:14" ht="9.75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4:14" ht="9.75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4:14" ht="9.75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4:14" ht="9.7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4:14" ht="9.7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4:14" ht="9.7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4:14" ht="9.7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4:14" ht="9.7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4:14" ht="9.7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4:14" ht="9.7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4:14" ht="9.75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4:14" ht="9.7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4:14" ht="9.7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4:14" ht="9.7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4:14" ht="9.7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4:14" ht="9.7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4:14" ht="9.75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4:14" ht="9.7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4:14" ht="9.75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4:14" ht="9.75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4:14" ht="9.7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4:14" ht="9.7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4:14" ht="9.7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4:14" ht="9.7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4:14" ht="9.7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4:14" ht="9.7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4:14" ht="9.7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4:14" ht="9.7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4:14" ht="9.7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4:14" ht="9.7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4:14" ht="9.7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4:14" ht="9.7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4:14" ht="9.7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4:14" ht="9.7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4:14" ht="9.7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4:14" ht="9.7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4:14" ht="9.7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4:14" ht="9.7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4:14" ht="9.7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4:14" ht="9.7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4:14" ht="9.7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4:14" ht="9.7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4:14" ht="9.7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4:14" ht="9.7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4:14" ht="9.7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4:14" ht="9.7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4:14" ht="9.7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4:14" ht="9.7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4:14" ht="9.7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4:14" ht="9.7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4:14" ht="9.7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4:14" ht="9.7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4:14" ht="9.7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4:14" ht="9.7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4:14" ht="9.7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4:14" ht="9.7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4:14" ht="9.7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4:14" ht="9.7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4:14" ht="9.7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4:14" ht="9.7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4:14" ht="9.7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4:14" ht="9.7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4:14" ht="9.7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4:14" ht="9.7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4:14" ht="9.7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4:14" ht="9.7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4:14" ht="9.7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4:14" ht="9.7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4:14" ht="9.7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4:14" ht="9.75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4:14" ht="9.7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4:14" ht="9.7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4:14" ht="9.7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4:14" ht="9.75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4:14" ht="9.75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4:14" ht="9.75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4:14" ht="9.75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4:14" ht="9.75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4:14" ht="9.75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4:14" ht="9.75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4:14" ht="9.75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4:14" ht="9.75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4:14" ht="9.7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4:14" ht="9.75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4:14" ht="9.7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4:14" ht="9.75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4:14" ht="9.75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4:14" ht="9.75"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4:14" ht="9.75"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4:14" ht="9.75"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</sheetData>
  <sheetProtection/>
  <mergeCells count="16">
    <mergeCell ref="G62:H62"/>
    <mergeCell ref="C1:N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6:C6"/>
    <mergeCell ref="A58:D58"/>
    <mergeCell ref="A59:N60"/>
  </mergeCells>
  <printOptions/>
  <pageMargins left="0.31" right="0.58" top="0.24" bottom="0.33" header="0.19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2009-07-31T11:48:32Z</dcterms:modified>
  <cp:category/>
  <cp:version/>
  <cp:contentType/>
  <cp:contentStatus/>
</cp:coreProperties>
</file>