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28" i="1" l="1"/>
  <c r="L2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L13" i="1"/>
  <c r="L12" i="1" l="1"/>
  <c r="L30" i="1"/>
  <c r="L14" i="1" l="1"/>
  <c r="D36" i="1" l="1"/>
  <c r="E36" i="1"/>
  <c r="F36" i="1"/>
  <c r="G36" i="1"/>
  <c r="H36" i="1"/>
  <c r="I36" i="1"/>
  <c r="J36" i="1"/>
  <c r="K36" i="1"/>
  <c r="C36" i="1"/>
  <c r="L25" i="1"/>
  <c r="L22" i="1"/>
  <c r="L29" i="1"/>
  <c r="L18" i="1"/>
  <c r="L21" i="1"/>
  <c r="L34" i="1"/>
  <c r="L16" i="1"/>
  <c r="L11" i="1"/>
  <c r="L15" i="1"/>
  <c r="L8" i="1"/>
  <c r="L9" i="1"/>
  <c r="L23" i="1"/>
  <c r="L24" i="1"/>
  <c r="L6" i="1"/>
  <c r="L20" i="1"/>
  <c r="L35" i="1"/>
  <c r="L31" i="1"/>
  <c r="L33" i="1"/>
  <c r="L10" i="1"/>
  <c r="L19" i="1"/>
  <c r="L32" i="1"/>
  <c r="L36" i="1" l="1"/>
</calcChain>
</file>

<file path=xl/sharedStrings.xml><?xml version="1.0" encoding="utf-8"?>
<sst xmlns="http://schemas.openxmlformats.org/spreadsheetml/2006/main" count="42" uniqueCount="42">
  <si>
    <t>YANGIN</t>
  </si>
  <si>
    <t>NAKLİYAT</t>
  </si>
  <si>
    <t>OTO KAZA</t>
  </si>
  <si>
    <t>SAİR KAZA</t>
  </si>
  <si>
    <t>MAK MONTAJ</t>
  </si>
  <si>
    <t>HASTALIK</t>
  </si>
  <si>
    <t>GENEL TOPLAM</t>
  </si>
  <si>
    <t>CREDITWEST INSURANCE LTD</t>
  </si>
  <si>
    <t>ŞEKER SİGORTA LTD</t>
  </si>
  <si>
    <t>KIBRIS SİGORTA LTD</t>
  </si>
  <si>
    <t>AXA SİGORTA AŞ</t>
  </si>
  <si>
    <t>AVEON SİGORTA LTD</t>
  </si>
  <si>
    <t>COMMERCIAL INSURANCE LTD</t>
  </si>
  <si>
    <t>ANADOLU SİGORTA AŞ</t>
  </si>
  <si>
    <t>CAN SİGORTA LTD</t>
  </si>
  <si>
    <t>SEGURE INSURANCE LTD</t>
  </si>
  <si>
    <t>AS-CAN SİGORTA LTD</t>
  </si>
  <si>
    <t>İKTİSAT SİGORTA LTD</t>
  </si>
  <si>
    <t>GÜVEN SİGORTA (KIBRIS) LTD</t>
  </si>
  <si>
    <t>TÜRK SİGORTA LTD</t>
  </si>
  <si>
    <t>LİMASOL SİGORTA LTD</t>
  </si>
  <si>
    <t>GROUPAMA SİGORTA AŞ</t>
  </si>
  <si>
    <t>ZİRVE SİGORTA LTD</t>
  </si>
  <si>
    <t>MAPFREE INSURANCE LTD</t>
  </si>
  <si>
    <t>ZURİCH SİGORTA AŞ</t>
  </si>
  <si>
    <t>GOLD SİGORTA LTD</t>
  </si>
  <si>
    <t>GÜNEŞ SİGORTA AŞ</t>
  </si>
  <si>
    <t>BEY SİGORTA LTD</t>
  </si>
  <si>
    <t>AKFİNANS SİGORTA LTD</t>
  </si>
  <si>
    <t>DAĞLI SİGORTA LTD</t>
  </si>
  <si>
    <t>EUROCİTY INSURANCE LTD</t>
  </si>
  <si>
    <t>UNIVERSAL SİGORTA LTD</t>
  </si>
  <si>
    <t>TOPLAM</t>
  </si>
  <si>
    <t>2016 TEKNİK KAR ZARAR SIRALAMASI</t>
  </si>
  <si>
    <t>ZİRAAT SİGORTA AŞ.</t>
  </si>
  <si>
    <t>FERDİ KAZA</t>
  </si>
  <si>
    <t>HUKUKSAL KORUMA</t>
  </si>
  <si>
    <t>AIG SİGORTA AŞ.</t>
  </si>
  <si>
    <t>KIBRIS KAPITAL INSURANCE LTD.</t>
  </si>
  <si>
    <t>OTO MALİ SORUMLULUK</t>
  </si>
  <si>
    <t>TOWER  INSURANCE  LTD</t>
  </si>
  <si>
    <t>NORTHPRİME INSURANCE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</si>
</sst>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₺_-;\-* #,##0.00\ _₺_-;_-* &quot;-&quot;??\ _₺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6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43" fontId="0" fillId="0" borderId="0" xfId="1" applyFont="1"/>
    <xf numFmtId="43" fontId="2" fillId="0" borderId="0" xfId="1" applyFont="1"/>
    <xf numFmtId="43" fontId="3" fillId="0" borderId="1" xfId="1" applyFont="1" applyBorder="1"/>
    <xf numFmtId="43" fontId="4" fillId="0" borderId="1" xfId="1" applyFont="1" applyBorder="1"/>
    <xf numFmtId="43" fontId="5" fillId="0" borderId="1" xfId="1" applyFont="1" applyBorder="1"/>
    <xf numFmtId="43" fontId="6" fillId="0" borderId="1" xfId="1" applyFont="1" applyBorder="1"/>
    <xf numFmtId="43" fontId="3" fillId="0" borderId="0" xfId="1" applyFont="1"/>
    <xf numFmtId="43" fontId="7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7"/>
  <sheetViews>
    <sheetView tabSelected="1" topLeftCell="A10" workbookViewId="0">
      <selection activeCell="E13" sqref="E13"/>
    </sheetView>
  </sheetViews>
  <sheetFormatPr defaultRowHeight="15" x14ac:dyDescent="0.25"/>
  <cols>
    <col min="1" max="1" width="4.28515625" customWidth="1"/>
    <col min="2" max="2" width="36.140625" customWidth="1"/>
    <col min="3" max="3" width="21.28515625" customWidth="1"/>
    <col min="4" max="4" width="20.28515625" bestFit="1" customWidth="1"/>
    <col min="5" max="5" width="21.85546875" bestFit="1" customWidth="1"/>
    <col min="6" max="6" width="25" bestFit="1" customWidth="1"/>
    <col min="7" max="7" width="21.42578125" customWidth="1"/>
    <col min="8" max="8" width="24.5703125" customWidth="1"/>
    <col min="9" max="10" width="20.28515625" bestFit="1" customWidth="1"/>
    <col min="11" max="11" width="18.140625" bestFit="1" customWidth="1"/>
    <col min="12" max="12" width="21.85546875" bestFit="1" customWidth="1"/>
  </cols>
  <sheetData>
    <row r="2" spans="1:12" ht="16.5" customHeight="1" x14ac:dyDescent="0.35">
      <c r="B2" s="1"/>
      <c r="C2" s="8" t="s">
        <v>33</v>
      </c>
      <c r="D2" s="8"/>
      <c r="E2" s="8"/>
      <c r="F2" s="2"/>
      <c r="G2" s="1"/>
      <c r="H2" s="1"/>
      <c r="I2" s="1"/>
      <c r="J2" s="1"/>
      <c r="K2" s="1"/>
      <c r="L2" s="1"/>
    </row>
    <row r="3" spans="1:12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B5" s="3"/>
      <c r="C5" s="4" t="s">
        <v>0</v>
      </c>
      <c r="D5" s="4" t="s">
        <v>1</v>
      </c>
      <c r="E5" s="4" t="s">
        <v>2</v>
      </c>
      <c r="F5" s="4" t="s">
        <v>39</v>
      </c>
      <c r="G5" s="4" t="s">
        <v>3</v>
      </c>
      <c r="H5" s="4" t="s">
        <v>36</v>
      </c>
      <c r="I5" s="4" t="s">
        <v>35</v>
      </c>
      <c r="J5" s="4" t="s">
        <v>4</v>
      </c>
      <c r="K5" s="4" t="s">
        <v>5</v>
      </c>
      <c r="L5" s="4" t="s">
        <v>6</v>
      </c>
    </row>
    <row r="6" spans="1:12" ht="18.75" x14ac:dyDescent="0.3">
      <c r="A6">
        <v>1</v>
      </c>
      <c r="B6" s="5" t="s">
        <v>37</v>
      </c>
      <c r="C6" s="3"/>
      <c r="D6" s="3"/>
      <c r="E6" s="3"/>
      <c r="F6" s="3">
        <v>542.39</v>
      </c>
      <c r="G6" s="3"/>
      <c r="H6" s="3"/>
      <c r="I6" s="3">
        <v>282049.78000000003</v>
      </c>
      <c r="J6" s="3"/>
      <c r="K6" s="3"/>
      <c r="L6" s="5">
        <f>SUM(C6:K6)</f>
        <v>282592.17000000004</v>
      </c>
    </row>
    <row r="7" spans="1:12" ht="18.75" x14ac:dyDescent="0.3">
      <c r="A7">
        <f>A6+1</f>
        <v>2</v>
      </c>
      <c r="B7" s="6" t="s">
        <v>28</v>
      </c>
      <c r="C7" s="3"/>
      <c r="D7" s="3"/>
      <c r="E7" s="3"/>
      <c r="F7" s="3"/>
      <c r="G7" s="3"/>
      <c r="H7" s="3"/>
      <c r="I7" s="3"/>
      <c r="J7" s="3"/>
      <c r="K7" s="3"/>
      <c r="L7" s="5"/>
    </row>
    <row r="8" spans="1:12" ht="18.75" x14ac:dyDescent="0.3">
      <c r="A8">
        <f t="shared" ref="A8:A35" si="0">A7+1</f>
        <v>3</v>
      </c>
      <c r="B8" s="5" t="s">
        <v>13</v>
      </c>
      <c r="C8" s="3">
        <v>582994</v>
      </c>
      <c r="D8" s="3">
        <v>195957</v>
      </c>
      <c r="E8" s="3">
        <v>613239</v>
      </c>
      <c r="F8" s="3">
        <v>155471</v>
      </c>
      <c r="G8" s="3"/>
      <c r="H8" s="3"/>
      <c r="I8" s="3">
        <v>24690</v>
      </c>
      <c r="J8" s="3">
        <v>132855</v>
      </c>
      <c r="K8" s="3">
        <v>566879</v>
      </c>
      <c r="L8" s="5">
        <f t="shared" ref="L8:L16" si="1">SUM(C8:K8)</f>
        <v>2272085</v>
      </c>
    </row>
    <row r="9" spans="1:12" ht="18.75" x14ac:dyDescent="0.3">
      <c r="A9">
        <f t="shared" si="0"/>
        <v>4</v>
      </c>
      <c r="B9" s="5" t="s">
        <v>16</v>
      </c>
      <c r="C9" s="3">
        <v>224998.96</v>
      </c>
      <c r="D9" s="3">
        <v>293736.61</v>
      </c>
      <c r="E9" s="3">
        <v>483226.26</v>
      </c>
      <c r="F9" s="3"/>
      <c r="G9" s="3">
        <v>198220.78</v>
      </c>
      <c r="H9" s="3"/>
      <c r="I9" s="3"/>
      <c r="J9" s="3">
        <v>6275.54</v>
      </c>
      <c r="K9" s="3">
        <v>0</v>
      </c>
      <c r="L9" s="5">
        <f t="shared" si="1"/>
        <v>1206458.1499999999</v>
      </c>
    </row>
    <row r="10" spans="1:12" ht="18.75" x14ac:dyDescent="0.3">
      <c r="A10">
        <f t="shared" si="0"/>
        <v>5</v>
      </c>
      <c r="B10" s="5" t="s">
        <v>11</v>
      </c>
      <c r="C10" s="3">
        <v>5002.3100000000004</v>
      </c>
      <c r="D10" s="3">
        <v>-1261.8499999999999</v>
      </c>
      <c r="E10" s="3">
        <v>32242.67</v>
      </c>
      <c r="F10" s="3"/>
      <c r="G10" s="3"/>
      <c r="H10" s="3"/>
      <c r="I10" s="3"/>
      <c r="J10" s="3">
        <v>0</v>
      </c>
      <c r="K10" s="3">
        <v>0</v>
      </c>
      <c r="L10" s="5">
        <f t="shared" si="1"/>
        <v>35983.129999999997</v>
      </c>
    </row>
    <row r="11" spans="1:12" ht="18.75" x14ac:dyDescent="0.3">
      <c r="A11">
        <f t="shared" si="0"/>
        <v>6</v>
      </c>
      <c r="B11" s="5" t="s">
        <v>10</v>
      </c>
      <c r="C11" s="3">
        <v>514008</v>
      </c>
      <c r="D11" s="3">
        <v>92072</v>
      </c>
      <c r="E11" s="3">
        <v>749041</v>
      </c>
      <c r="F11" s="3"/>
      <c r="G11" s="3">
        <v>0</v>
      </c>
      <c r="H11" s="3"/>
      <c r="I11" s="3"/>
      <c r="J11" s="3">
        <v>79703</v>
      </c>
      <c r="K11" s="3">
        <v>-144926</v>
      </c>
      <c r="L11" s="5">
        <f t="shared" si="1"/>
        <v>1289898</v>
      </c>
    </row>
    <row r="12" spans="1:12" ht="18.75" x14ac:dyDescent="0.3">
      <c r="A12">
        <f t="shared" si="0"/>
        <v>7</v>
      </c>
      <c r="B12" s="5" t="s">
        <v>27</v>
      </c>
      <c r="C12" s="3">
        <v>7951.38</v>
      </c>
      <c r="D12" s="3">
        <v>0</v>
      </c>
      <c r="E12" s="3">
        <v>144451.56</v>
      </c>
      <c r="F12" s="3"/>
      <c r="G12" s="3">
        <v>88.98</v>
      </c>
      <c r="H12" s="3"/>
      <c r="I12" s="3"/>
      <c r="J12" s="3">
        <v>0</v>
      </c>
      <c r="K12" s="3">
        <v>0</v>
      </c>
      <c r="L12" s="5">
        <f t="shared" si="1"/>
        <v>152491.92000000001</v>
      </c>
    </row>
    <row r="13" spans="1:12" ht="18.75" x14ac:dyDescent="0.3">
      <c r="A13">
        <f t="shared" si="0"/>
        <v>8</v>
      </c>
      <c r="B13" s="5" t="s">
        <v>14</v>
      </c>
      <c r="C13" s="3">
        <v>320755.65999999997</v>
      </c>
      <c r="D13" s="3">
        <v>29748.95</v>
      </c>
      <c r="E13" s="3">
        <v>1567392.86</v>
      </c>
      <c r="F13" s="3"/>
      <c r="G13" s="3">
        <v>73792.13</v>
      </c>
      <c r="H13" s="3"/>
      <c r="I13" s="3"/>
      <c r="J13" s="3">
        <v>24554.05</v>
      </c>
      <c r="K13" s="3"/>
      <c r="L13" s="5">
        <f t="shared" si="1"/>
        <v>2016243.6500000001</v>
      </c>
    </row>
    <row r="14" spans="1:12" ht="18.75" x14ac:dyDescent="0.3">
      <c r="A14">
        <f t="shared" si="0"/>
        <v>9</v>
      </c>
      <c r="B14" s="5" t="s">
        <v>12</v>
      </c>
      <c r="C14" s="3">
        <v>417125.94</v>
      </c>
      <c r="D14" s="3">
        <v>160883.82</v>
      </c>
      <c r="E14" s="3">
        <v>998415.75</v>
      </c>
      <c r="F14" s="3"/>
      <c r="G14" s="3"/>
      <c r="H14" s="3"/>
      <c r="I14" s="3"/>
      <c r="J14" s="3">
        <v>373463.41</v>
      </c>
      <c r="K14" s="3">
        <v>0</v>
      </c>
      <c r="L14" s="5">
        <f t="shared" si="1"/>
        <v>1949888.92</v>
      </c>
    </row>
    <row r="15" spans="1:12" ht="18.75" x14ac:dyDescent="0.3">
      <c r="A15">
        <f t="shared" si="0"/>
        <v>10</v>
      </c>
      <c r="B15" s="5" t="s">
        <v>7</v>
      </c>
      <c r="C15" s="3">
        <v>633973.92000000004</v>
      </c>
      <c r="D15" s="3">
        <v>18766.310000000001</v>
      </c>
      <c r="E15" s="3">
        <v>1988877.1</v>
      </c>
      <c r="F15" s="3"/>
      <c r="G15" s="3">
        <v>1596538.64</v>
      </c>
      <c r="H15" s="3"/>
      <c r="I15" s="3"/>
      <c r="J15" s="3">
        <v>2112.87</v>
      </c>
      <c r="K15" s="3">
        <v>0</v>
      </c>
      <c r="L15" s="5">
        <f t="shared" si="1"/>
        <v>4240268.84</v>
      </c>
    </row>
    <row r="16" spans="1:12" ht="18.75" x14ac:dyDescent="0.3">
      <c r="A16">
        <f t="shared" si="0"/>
        <v>11</v>
      </c>
      <c r="B16" s="5" t="s">
        <v>29</v>
      </c>
      <c r="C16" s="3">
        <v>655961.97</v>
      </c>
      <c r="D16" s="3">
        <v>58375.02</v>
      </c>
      <c r="E16" s="3">
        <v>1732937.41</v>
      </c>
      <c r="F16" s="3"/>
      <c r="G16" s="3">
        <v>13962.1</v>
      </c>
      <c r="H16" s="3"/>
      <c r="I16" s="3"/>
      <c r="J16" s="3">
        <v>22564.74</v>
      </c>
      <c r="K16" s="3"/>
      <c r="L16" s="5">
        <f t="shared" si="1"/>
        <v>2483801.2400000002</v>
      </c>
    </row>
    <row r="17" spans="1:12" ht="18.75" x14ac:dyDescent="0.3">
      <c r="A17">
        <f t="shared" si="0"/>
        <v>12</v>
      </c>
      <c r="B17" s="5" t="s">
        <v>30</v>
      </c>
      <c r="C17" s="3">
        <v>109032.48</v>
      </c>
      <c r="D17" s="3">
        <v>25935.34</v>
      </c>
      <c r="E17" s="3">
        <v>1655644.2</v>
      </c>
      <c r="F17" s="3"/>
      <c r="G17" s="3"/>
      <c r="H17" s="3"/>
      <c r="I17" s="3"/>
      <c r="J17" s="3">
        <v>213563.72</v>
      </c>
      <c r="K17" s="3"/>
      <c r="L17" s="5">
        <v>2004175.74</v>
      </c>
    </row>
    <row r="18" spans="1:12" ht="18.75" x14ac:dyDescent="0.3">
      <c r="A18">
        <f t="shared" si="0"/>
        <v>13</v>
      </c>
      <c r="B18" s="5" t="s">
        <v>25</v>
      </c>
      <c r="C18" s="3">
        <v>89652.38</v>
      </c>
      <c r="D18" s="3">
        <v>1497.88</v>
      </c>
      <c r="E18" s="3">
        <v>220705.15</v>
      </c>
      <c r="F18" s="3"/>
      <c r="G18" s="3">
        <v>4630.53</v>
      </c>
      <c r="H18" s="3"/>
      <c r="I18" s="3"/>
      <c r="J18" s="3">
        <v>94.09</v>
      </c>
      <c r="K18" s="3">
        <v>0</v>
      </c>
      <c r="L18" s="5">
        <f t="shared" ref="L18:L25" si="2">SUM(C18:K18)</f>
        <v>316580.03000000009</v>
      </c>
    </row>
    <row r="19" spans="1:12" ht="18.75" x14ac:dyDescent="0.3">
      <c r="A19">
        <f t="shared" si="0"/>
        <v>14</v>
      </c>
      <c r="B19" s="5" t="s">
        <v>21</v>
      </c>
      <c r="C19" s="3">
        <v>1099056.17</v>
      </c>
      <c r="D19" s="3">
        <v>173225.72</v>
      </c>
      <c r="E19" s="3">
        <v>-835724.66</v>
      </c>
      <c r="F19" s="3"/>
      <c r="G19" s="3"/>
      <c r="H19" s="3"/>
      <c r="I19" s="3">
        <v>159509.19</v>
      </c>
      <c r="J19" s="3">
        <v>144256.95000000001</v>
      </c>
      <c r="K19" s="3">
        <v>25729.7</v>
      </c>
      <c r="L19" s="5">
        <f t="shared" si="2"/>
        <v>766053.06999999983</v>
      </c>
    </row>
    <row r="20" spans="1:12" ht="18.75" x14ac:dyDescent="0.3">
      <c r="A20">
        <f t="shared" si="0"/>
        <v>15</v>
      </c>
      <c r="B20" s="5" t="s">
        <v>26</v>
      </c>
      <c r="C20" s="3">
        <v>127180</v>
      </c>
      <c r="D20" s="3">
        <v>115022</v>
      </c>
      <c r="E20" s="3">
        <v>420007</v>
      </c>
      <c r="F20" s="3"/>
      <c r="G20" s="3">
        <v>454791</v>
      </c>
      <c r="H20" s="3">
        <v>6081</v>
      </c>
      <c r="I20" s="3"/>
      <c r="J20" s="3">
        <v>136962</v>
      </c>
      <c r="K20" s="3">
        <v>225960</v>
      </c>
      <c r="L20" s="5">
        <f t="shared" si="2"/>
        <v>1486003</v>
      </c>
    </row>
    <row r="21" spans="1:12" ht="18.75" x14ac:dyDescent="0.3">
      <c r="A21">
        <f t="shared" si="0"/>
        <v>16</v>
      </c>
      <c r="B21" s="5" t="s">
        <v>18</v>
      </c>
      <c r="C21" s="3">
        <v>425641.47</v>
      </c>
      <c r="D21" s="3">
        <v>101055.21</v>
      </c>
      <c r="E21" s="3">
        <v>1209512.52</v>
      </c>
      <c r="F21" s="3"/>
      <c r="G21" s="3">
        <v>422560.84</v>
      </c>
      <c r="H21" s="3"/>
      <c r="I21" s="3"/>
      <c r="J21" s="3">
        <v>24242.33</v>
      </c>
      <c r="K21" s="3">
        <v>0</v>
      </c>
      <c r="L21" s="5">
        <f t="shared" si="2"/>
        <v>2183012.37</v>
      </c>
    </row>
    <row r="22" spans="1:12" ht="18.75" x14ac:dyDescent="0.3">
      <c r="A22">
        <f t="shared" si="0"/>
        <v>17</v>
      </c>
      <c r="B22" s="5" t="s">
        <v>17</v>
      </c>
      <c r="C22" s="3">
        <v>627849.23</v>
      </c>
      <c r="D22" s="3">
        <v>73895.179999999993</v>
      </c>
      <c r="E22" s="3">
        <v>555251.46</v>
      </c>
      <c r="F22" s="3"/>
      <c r="G22" s="3">
        <v>1003452.21</v>
      </c>
      <c r="H22" s="3"/>
      <c r="I22" s="3"/>
      <c r="J22" s="3">
        <v>45093.67</v>
      </c>
      <c r="K22" s="3">
        <v>0</v>
      </c>
      <c r="L22" s="5">
        <f t="shared" si="2"/>
        <v>2305541.75</v>
      </c>
    </row>
    <row r="23" spans="1:12" ht="18.75" x14ac:dyDescent="0.3">
      <c r="A23">
        <f t="shared" si="0"/>
        <v>18</v>
      </c>
      <c r="B23" s="5" t="s">
        <v>38</v>
      </c>
      <c r="C23" s="3">
        <v>148130.85</v>
      </c>
      <c r="D23" s="3">
        <v>6064.41</v>
      </c>
      <c r="E23" s="3">
        <v>385228.6</v>
      </c>
      <c r="F23" s="3"/>
      <c r="G23" s="3">
        <v>1401945.52</v>
      </c>
      <c r="H23" s="3"/>
      <c r="I23" s="3"/>
      <c r="J23" s="3">
        <v>4178.55</v>
      </c>
      <c r="K23" s="3"/>
      <c r="L23" s="5">
        <f t="shared" si="2"/>
        <v>1945547.93</v>
      </c>
    </row>
    <row r="24" spans="1:12" ht="18.75" x14ac:dyDescent="0.3">
      <c r="A24">
        <f t="shared" si="0"/>
        <v>19</v>
      </c>
      <c r="B24" s="5" t="s">
        <v>9</v>
      </c>
      <c r="C24" s="3">
        <v>1178628.46</v>
      </c>
      <c r="D24" s="3">
        <v>16199.7</v>
      </c>
      <c r="E24" s="3">
        <v>1127404.7</v>
      </c>
      <c r="F24" s="3"/>
      <c r="G24" s="3">
        <v>1389782.37</v>
      </c>
      <c r="H24" s="3"/>
      <c r="I24" s="3"/>
      <c r="J24" s="3">
        <v>2436.2800000000002</v>
      </c>
      <c r="K24" s="3">
        <v>0</v>
      </c>
      <c r="L24" s="5">
        <f t="shared" si="2"/>
        <v>3714451.51</v>
      </c>
    </row>
    <row r="25" spans="1:12" ht="18.75" x14ac:dyDescent="0.3">
      <c r="A25">
        <f t="shared" si="0"/>
        <v>20</v>
      </c>
      <c r="B25" s="5" t="s">
        <v>20</v>
      </c>
      <c r="C25" s="3">
        <v>425641.47</v>
      </c>
      <c r="D25" s="3">
        <v>101055.21</v>
      </c>
      <c r="E25" s="3">
        <v>1209512.52</v>
      </c>
      <c r="F25" s="3"/>
      <c r="G25" s="3">
        <v>422560.84</v>
      </c>
      <c r="H25" s="3"/>
      <c r="I25" s="3"/>
      <c r="J25" s="3">
        <v>24242.33</v>
      </c>
      <c r="K25" s="3">
        <v>0</v>
      </c>
      <c r="L25" s="5">
        <f t="shared" si="2"/>
        <v>2183012.37</v>
      </c>
    </row>
    <row r="26" spans="1:12" ht="18.75" x14ac:dyDescent="0.3">
      <c r="A26">
        <f t="shared" si="0"/>
        <v>21</v>
      </c>
      <c r="B26" s="3" t="s">
        <v>23</v>
      </c>
      <c r="C26" s="3"/>
      <c r="D26" s="3"/>
      <c r="E26" s="3"/>
      <c r="F26" s="3"/>
      <c r="G26" s="3"/>
      <c r="H26" s="3"/>
      <c r="I26" s="3"/>
      <c r="J26" s="3"/>
      <c r="K26" s="3">
        <v>0</v>
      </c>
      <c r="L26" s="3"/>
    </row>
    <row r="27" spans="1:12" ht="18.75" x14ac:dyDescent="0.3">
      <c r="A27">
        <f t="shared" si="0"/>
        <v>22</v>
      </c>
      <c r="B27" s="5" t="s">
        <v>41</v>
      </c>
      <c r="C27" s="3">
        <v>-103567.21</v>
      </c>
      <c r="D27" s="3">
        <v>-143094.63</v>
      </c>
      <c r="E27" s="3">
        <v>387415.3</v>
      </c>
      <c r="F27" s="3"/>
      <c r="G27" s="3">
        <v>773623.13</v>
      </c>
      <c r="H27" s="3"/>
      <c r="I27" s="3"/>
      <c r="J27" s="3">
        <v>6239.39</v>
      </c>
      <c r="K27" s="3"/>
      <c r="L27" s="5">
        <f t="shared" ref="L27:L35" si="3">SUM(C27:K27)</f>
        <v>920615.98</v>
      </c>
    </row>
    <row r="28" spans="1:12" ht="18.75" x14ac:dyDescent="0.3">
      <c r="A28">
        <f t="shared" si="0"/>
        <v>23</v>
      </c>
      <c r="B28" s="5" t="s">
        <v>15</v>
      </c>
      <c r="C28" s="3">
        <v>277544.99</v>
      </c>
      <c r="D28" s="3">
        <v>19211.12</v>
      </c>
      <c r="E28" s="3">
        <v>-153385.54</v>
      </c>
      <c r="F28" s="3"/>
      <c r="G28" s="3"/>
      <c r="H28" s="3"/>
      <c r="I28" s="3"/>
      <c r="J28" s="3">
        <v>813556.09</v>
      </c>
      <c r="K28" s="3">
        <v>0</v>
      </c>
      <c r="L28" s="5">
        <f t="shared" si="3"/>
        <v>956926.65999999992</v>
      </c>
    </row>
    <row r="29" spans="1:12" ht="18.75" x14ac:dyDescent="0.3">
      <c r="A29">
        <f t="shared" si="0"/>
        <v>24</v>
      </c>
      <c r="B29" s="5" t="s">
        <v>8</v>
      </c>
      <c r="C29" s="3">
        <v>848361.83</v>
      </c>
      <c r="D29" s="3">
        <v>129042.2</v>
      </c>
      <c r="E29" s="3">
        <v>2974992.82</v>
      </c>
      <c r="F29" s="3"/>
      <c r="G29" s="3">
        <v>775994.84</v>
      </c>
      <c r="H29" s="3"/>
      <c r="I29" s="3"/>
      <c r="J29" s="3">
        <v>219.3</v>
      </c>
      <c r="K29" s="3">
        <v>0</v>
      </c>
      <c r="L29" s="5">
        <f t="shared" si="3"/>
        <v>4728610.9899999993</v>
      </c>
    </row>
    <row r="30" spans="1:12" ht="18.75" x14ac:dyDescent="0.3">
      <c r="A30">
        <f t="shared" si="0"/>
        <v>25</v>
      </c>
      <c r="B30" s="5" t="s">
        <v>40</v>
      </c>
      <c r="C30" s="3">
        <v>918.83</v>
      </c>
      <c r="D30" s="3">
        <v>72320.929999999993</v>
      </c>
      <c r="E30" s="3">
        <v>1139410.7</v>
      </c>
      <c r="F30" s="3"/>
      <c r="G30" s="3">
        <v>5031.41</v>
      </c>
      <c r="H30" s="3"/>
      <c r="I30" s="3"/>
      <c r="J30" s="3">
        <v>0</v>
      </c>
      <c r="K30" s="3"/>
      <c r="L30" s="5">
        <f t="shared" si="3"/>
        <v>1217681.8699999999</v>
      </c>
    </row>
    <row r="31" spans="1:12" ht="18.75" x14ac:dyDescent="0.3">
      <c r="A31">
        <f t="shared" si="0"/>
        <v>26</v>
      </c>
      <c r="B31" s="5" t="s">
        <v>19</v>
      </c>
      <c r="C31" s="3">
        <v>555938.36</v>
      </c>
      <c r="D31" s="3">
        <v>46107.56</v>
      </c>
      <c r="E31" s="3">
        <v>659738.96</v>
      </c>
      <c r="F31" s="3"/>
      <c r="G31" s="3">
        <v>500076.75</v>
      </c>
      <c r="H31" s="3"/>
      <c r="I31" s="3"/>
      <c r="J31" s="3">
        <v>27720.54</v>
      </c>
      <c r="K31" s="3">
        <v>0</v>
      </c>
      <c r="L31" s="5">
        <f t="shared" si="3"/>
        <v>1789582.17</v>
      </c>
    </row>
    <row r="32" spans="1:12" ht="18.75" x14ac:dyDescent="0.3">
      <c r="A32">
        <f t="shared" si="0"/>
        <v>27</v>
      </c>
      <c r="B32" s="5" t="s">
        <v>31</v>
      </c>
      <c r="C32" s="3">
        <v>135937.63</v>
      </c>
      <c r="D32" s="3">
        <v>28258.87</v>
      </c>
      <c r="E32" s="3">
        <v>193241.25</v>
      </c>
      <c r="F32" s="3"/>
      <c r="G32" s="3">
        <v>160033.25</v>
      </c>
      <c r="H32" s="3"/>
      <c r="I32" s="3"/>
      <c r="J32" s="3"/>
      <c r="K32" s="3"/>
      <c r="L32" s="5">
        <f t="shared" si="3"/>
        <v>517471</v>
      </c>
    </row>
    <row r="33" spans="1:12" ht="18.75" x14ac:dyDescent="0.3">
      <c r="A33">
        <f t="shared" si="0"/>
        <v>28</v>
      </c>
      <c r="B33" s="5" t="s">
        <v>34</v>
      </c>
      <c r="C33" s="3">
        <v>83285.03</v>
      </c>
      <c r="D33" s="3"/>
      <c r="E33" s="3">
        <v>20732.240000000002</v>
      </c>
      <c r="F33" s="3"/>
      <c r="G33" s="3"/>
      <c r="H33" s="3"/>
      <c r="I33" s="3">
        <v>28620.69</v>
      </c>
      <c r="J33" s="3">
        <v>8431.34</v>
      </c>
      <c r="K33" s="3">
        <v>114.44</v>
      </c>
      <c r="L33" s="5">
        <f t="shared" si="3"/>
        <v>141183.74</v>
      </c>
    </row>
    <row r="34" spans="1:12" ht="18.75" x14ac:dyDescent="0.3">
      <c r="A34">
        <f t="shared" si="0"/>
        <v>29</v>
      </c>
      <c r="B34" s="5" t="s">
        <v>22</v>
      </c>
      <c r="C34" s="3">
        <v>324775.21000000002</v>
      </c>
      <c r="D34" s="3">
        <v>1149.81</v>
      </c>
      <c r="E34" s="3">
        <v>867161.3</v>
      </c>
      <c r="F34" s="3"/>
      <c r="G34" s="3"/>
      <c r="H34" s="3"/>
      <c r="I34" s="3"/>
      <c r="J34" s="3">
        <v>772239.18</v>
      </c>
      <c r="K34" s="3">
        <v>0</v>
      </c>
      <c r="L34" s="5">
        <f t="shared" si="3"/>
        <v>1965325.5</v>
      </c>
    </row>
    <row r="35" spans="1:12" ht="18.75" x14ac:dyDescent="0.3">
      <c r="A35">
        <f t="shared" si="0"/>
        <v>30</v>
      </c>
      <c r="B35" s="5" t="s">
        <v>24</v>
      </c>
      <c r="C35" s="3">
        <v>445631.3</v>
      </c>
      <c r="D35" s="3">
        <v>29367.69</v>
      </c>
      <c r="E35" s="3">
        <v>105492.91</v>
      </c>
      <c r="F35" s="3"/>
      <c r="G35" s="3">
        <v>198577.76</v>
      </c>
      <c r="H35" s="3"/>
      <c r="I35" s="3">
        <v>575851.84</v>
      </c>
      <c r="J35" s="3">
        <v>-84213.4</v>
      </c>
      <c r="K35" s="3">
        <v>0</v>
      </c>
      <c r="L35" s="5">
        <f t="shared" si="3"/>
        <v>1270708.1000000001</v>
      </c>
    </row>
    <row r="36" spans="1:12" ht="18.75" x14ac:dyDescent="0.3">
      <c r="B36" s="7" t="s">
        <v>32</v>
      </c>
      <c r="C36" s="7">
        <f>SUM(C6:C35)</f>
        <v>10162410.619999999</v>
      </c>
      <c r="D36" s="7">
        <f t="shared" ref="D36:L36" si="4">SUM(D6:D35)</f>
        <v>1644592.06</v>
      </c>
      <c r="E36" s="7">
        <f t="shared" si="4"/>
        <v>20452165.039999995</v>
      </c>
      <c r="F36" s="7">
        <f t="shared" si="4"/>
        <v>156013.39000000001</v>
      </c>
      <c r="G36" s="7">
        <f t="shared" si="4"/>
        <v>9395663.0800000001</v>
      </c>
      <c r="H36" s="7">
        <f t="shared" si="4"/>
        <v>6081</v>
      </c>
      <c r="I36" s="7">
        <f t="shared" si="4"/>
        <v>1070721.5</v>
      </c>
      <c r="J36" s="7">
        <f t="shared" si="4"/>
        <v>2780790.97</v>
      </c>
      <c r="K36" s="7">
        <f t="shared" si="4"/>
        <v>673757.1399999999</v>
      </c>
      <c r="L36" s="7">
        <f t="shared" si="4"/>
        <v>46342194.800000004</v>
      </c>
    </row>
    <row r="37" spans="1:12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sortState ref="B6:L35">
    <sortCondition ref="B6"/>
  </sortState>
  <pageMargins left="0.70866141732283472" right="0.70866141732283472" top="0.74803149606299213" bottom="0.74803149606299213" header="0.31496062992125984" footer="0.31496062992125984"/>
  <pageSetup paperSize="9" scale="51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2017-09-22T13:15:28Z</dcterms:modified>
</cp:coreProperties>
</file>