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\Documents\Halide DEVİR Dosyalar\"/>
    </mc:Choice>
  </mc:AlternateContent>
  <xr:revisionPtr revIDLastSave="0" documentId="8_{08D8DCAF-0DB9-4DDB-8A44-524517AFCC45}" xr6:coauthVersionLast="47" xr6:coauthVersionMax="47" xr10:uidLastSave="{00000000-0000-0000-0000-000000000000}"/>
  <bookViews>
    <workbookView xWindow="-120" yWindow="-120" windowWidth="29040" windowHeight="15720" xr2:uid="{EA144AFC-7E28-47E7-ACF7-66E3629CF29E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22" i="1" s="1"/>
  <c r="F37" i="1" l="1"/>
  <c r="B31" i="1"/>
  <c r="C34" i="1" s="1"/>
</calcChain>
</file>

<file path=xl/sharedStrings.xml><?xml version="1.0" encoding="utf-8"?>
<sst xmlns="http://schemas.openxmlformats.org/spreadsheetml/2006/main" count="50" uniqueCount="49">
  <si>
    <t>GÖRÜŞÜLEN DOSYA ADETİ</t>
  </si>
  <si>
    <t>ONAYLANAN DOSYA ADETİ</t>
  </si>
  <si>
    <t>RED EDİLEN DOSYA ADETİ</t>
  </si>
  <si>
    <t>ÖDENEN AVUKATİYE ÜCRETİ</t>
  </si>
  <si>
    <t>RÜCU İÇİN ÖDENEN MİKTAR</t>
  </si>
  <si>
    <t xml:space="preserve">        </t>
  </si>
  <si>
    <t xml:space="preserve">BEDENİ YARALANMALAR İÇİN ÖDENEN </t>
  </si>
  <si>
    <t>MADDİ HASARLAR İÇİN ÖDENEN</t>
  </si>
  <si>
    <t>MÜRACAATLAR İÇİN ÖDENEN AVUKATİYE</t>
  </si>
  <si>
    <t>RÜCU DAVALARI İÇİN ÖDENEN AVUKATİYE</t>
  </si>
  <si>
    <t xml:space="preserve"> </t>
  </si>
  <si>
    <t xml:space="preserve">DAVALAR İÇİN ÖDENEN MAHKEME MASRAFLARI </t>
  </si>
  <si>
    <t>TOPLAM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</si>
  <si>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</si>
  <si>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BİRLİĞE ÖDENEN İDAME MASRAFLARI</t>
  </si>
  <si>
    <t>BANKA MASRAFLARI</t>
  </si>
  <si>
    <t xml:space="preserve">HABERLEŞME GİDERİ </t>
  </si>
  <si>
    <t>TOPLAM GİDERLER</t>
  </si>
  <si>
    <t xml:space="preserve">                                                                            MEVDUATLARIN DAĞILIMI ( TL OLARAK )</t>
  </si>
  <si>
    <t>KKTC MERKEZ BANKASI VADESİZ</t>
  </si>
  <si>
    <t>K.T.KOOP. MERKEZ BANKASI VADESİZ</t>
  </si>
  <si>
    <t>İKTİSATBANK LTD</t>
  </si>
  <si>
    <t>K.T.KOOPERATİF MERKEZ BANKASI</t>
  </si>
  <si>
    <t>K.T. VAKIFLAR BANKASI</t>
  </si>
  <si>
    <t>LİMASOL BANK LTD</t>
  </si>
  <si>
    <t>AKFİNANS BANK LTD</t>
  </si>
  <si>
    <t>KAPİTALBANK</t>
  </si>
  <si>
    <t>YAKIN DOĞU BANK</t>
  </si>
  <si>
    <t>T.HALK BANKASI A.Ş</t>
  </si>
  <si>
    <t>CREDİTWEST BANK LTD</t>
  </si>
  <si>
    <t>GELİR / GİDER FARKI</t>
  </si>
  <si>
    <t>ALBANK LTD.</t>
  </si>
  <si>
    <t>NOVA BANK</t>
  </si>
  <si>
    <t>ŞEKERBANK (Kıbrıs) LTD.</t>
  </si>
  <si>
    <t>TOPLAM NAKİTLER</t>
  </si>
  <si>
    <t xml:space="preserve">       2023  YILI  ZORUNLU SİGORTALAR  GARANTİ  FONU</t>
  </si>
  <si>
    <t>2023 YILI MÜRACAATLARI</t>
  </si>
  <si>
    <t>2023  GİDERLER</t>
  </si>
  <si>
    <t>2023  YILI İÇERİSİNDE ÖDENEN EN YÜKSEK MANEVİ TAZMİNAT</t>
  </si>
  <si>
    <t>2023  YILI İÇERİSİNDE ÖDENEN EN YÜKSEK MADDİ TAZMİNAT</t>
  </si>
  <si>
    <t>2023  GELİRLER</t>
  </si>
  <si>
    <t>2023 TOPLAM PRİM YATIRIMLARI</t>
  </si>
  <si>
    <t>2023 RÜCU GELİRLERİ</t>
  </si>
  <si>
    <t>2023 VADESİZ MEVDUAT FAİZ GELİRİ</t>
  </si>
  <si>
    <t>2023 VADELİ FAİZ GELİRİ</t>
  </si>
  <si>
    <t>2023 TOPLAM GELİR</t>
  </si>
  <si>
    <t>PERSONEL GİDERİ</t>
  </si>
  <si>
    <t xml:space="preserve">DOĞAL AFET VERGİSİ </t>
  </si>
  <si>
    <t>BANKA STOPAJ VERGİSİ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</si>
</sst>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* #,##0.00\ _T_L_-;\-* #,##0.00\ _T_L_-;_-* &quot;-&quot;??\ _T_L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2" fillId="0" borderId="10" xfId="0" applyFont="1" applyBorder="1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0" borderId="0" xfId="0" applyNumberFormat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43" fontId="0" fillId="0" borderId="10" xfId="1" applyFont="1" applyBorder="1"/>
    <xf numFmtId="164" fontId="0" fillId="0" borderId="13" xfId="0" applyNumberFormat="1" applyBorder="1"/>
    <xf numFmtId="164" fontId="0" fillId="0" borderId="12" xfId="0" applyNumberFormat="1" applyBorder="1"/>
    <xf numFmtId="43" fontId="0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12" xfId="0" applyBorder="1"/>
    <xf numFmtId="43" fontId="0" fillId="0" borderId="10" xfId="1" applyFont="1" applyFill="1" applyBorder="1"/>
    <xf numFmtId="43" fontId="2" fillId="0" borderId="12" xfId="1" applyFont="1" applyBorder="1" applyAlignment="1">
      <alignment horizontal="center"/>
    </xf>
    <xf numFmtId="43" fontId="0" fillId="0" borderId="9" xfId="1" applyFont="1" applyFill="1" applyBorder="1"/>
    <xf numFmtId="164" fontId="0" fillId="0" borderId="5" xfId="0" applyNumberFormat="1" applyBorder="1"/>
    <xf numFmtId="164" fontId="0" fillId="0" borderId="6" xfId="0" applyNumberFormat="1" applyBorder="1"/>
    <xf numFmtId="43" fontId="0" fillId="3" borderId="10" xfId="1" applyFont="1" applyFill="1" applyBorder="1"/>
    <xf numFmtId="44" fontId="0" fillId="0" borderId="14" xfId="2" applyFont="1" applyBorder="1"/>
    <xf numFmtId="43" fontId="0" fillId="0" borderId="13" xfId="1" applyFont="1" applyBorder="1"/>
    <xf numFmtId="0" fontId="0" fillId="0" borderId="5" xfId="0" applyBorder="1"/>
    <xf numFmtId="0" fontId="0" fillId="0" borderId="6" xfId="0" applyBorder="1"/>
    <xf numFmtId="0" fontId="0" fillId="0" borderId="15" xfId="0" applyBorder="1"/>
    <xf numFmtId="43" fontId="1" fillId="0" borderId="10" xfId="1" applyFont="1" applyBorder="1"/>
    <xf numFmtId="43" fontId="2" fillId="0" borderId="13" xfId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3" fontId="0" fillId="0" borderId="4" xfId="1" applyFont="1" applyFill="1" applyBorder="1" applyAlignment="1">
      <alignment horizontal="center"/>
    </xf>
    <xf numFmtId="43" fontId="0" fillId="0" borderId="6" xfId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43" fontId="2" fillId="3" borderId="11" xfId="1" applyFont="1" applyFill="1" applyBorder="1" applyAlignment="1">
      <alignment horizontal="center"/>
    </xf>
    <xf numFmtId="43" fontId="2" fillId="3" borderId="12" xfId="1" applyFont="1" applyFill="1" applyBorder="1" applyAlignment="1">
      <alignment horizontal="center"/>
    </xf>
    <xf numFmtId="43" fontId="0" fillId="3" borderId="11" xfId="1" applyFont="1" applyFill="1" applyBorder="1" applyAlignment="1">
      <alignment horizontal="center"/>
    </xf>
    <xf numFmtId="43" fontId="0" fillId="3" borderId="12" xfId="1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3" fontId="2" fillId="0" borderId="0" xfId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43" fontId="0" fillId="3" borderId="11" xfId="1" applyFont="1" applyFill="1" applyBorder="1" applyAlignment="1">
      <alignment horizontal="center"/>
    </xf>
    <xf numFmtId="43" fontId="0" fillId="3" borderId="12" xfId="1" applyFont="1" applyFill="1" applyBorder="1" applyAlignment="1">
      <alignment horizontal="center"/>
    </xf>
    <xf numFmtId="43" fontId="2" fillId="3" borderId="11" xfId="1" applyFont="1" applyFill="1" applyBorder="1" applyAlignment="1">
      <alignment horizontal="center"/>
    </xf>
    <xf numFmtId="43" fontId="2" fillId="3" borderId="12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4" fillId="3" borderId="11" xfId="1" applyFont="1" applyFill="1" applyBorder="1" applyAlignment="1">
      <alignment horizontal="right" vertical="center"/>
    </xf>
    <xf numFmtId="43" fontId="4" fillId="3" borderId="12" xfId="1" applyFont="1" applyFill="1" applyBorder="1" applyAlignment="1">
      <alignment horizontal="right" vertical="center"/>
    </xf>
    <xf numFmtId="43" fontId="2" fillId="0" borderId="11" xfId="1" applyFont="1" applyBorder="1" applyAlignment="1">
      <alignment horizontal="center"/>
    </xf>
    <xf numFmtId="43" fontId="2" fillId="0" borderId="12" xfId="1" applyFont="1" applyBorder="1" applyAlignment="1">
      <alignment horizontal="center"/>
    </xf>
    <xf numFmtId="43" fontId="4" fillId="3" borderId="11" xfId="1" applyFont="1" applyFill="1" applyBorder="1" applyAlignment="1">
      <alignment horizontal="center"/>
    </xf>
    <xf numFmtId="43" fontId="4" fillId="3" borderId="12" xfId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43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4" xfId="1" applyFont="1" applyFill="1" applyBorder="1" applyAlignment="1">
      <alignment horizontal="center"/>
    </xf>
    <xf numFmtId="43" fontId="0" fillId="0" borderId="6" xfId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Normal" xfId="0" builtinId="0"/>
    <cellStyle name="ParaBirimi" xfId="2" builtinId="4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0</xdr:col>
      <xdr:colOff>1666875</xdr:colOff>
      <xdr:row>1</xdr:row>
      <xdr:rowOff>733425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E51F5C4-559F-476B-B0CC-B913101BFD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56210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53D94-7880-42DF-BBC4-08F8FD936B7F}">
  <dimension ref="A1:F38"/>
  <sheetViews>
    <sheetView tabSelected="1" workbookViewId="0">
      <selection activeCell="C34" sqref="C34"/>
    </sheetView>
  </sheetViews>
  <sheetFormatPr defaultRowHeight="15" x14ac:dyDescent="0.25"/>
  <cols>
    <col min="1" max="1" width="42.28515625" customWidth="1"/>
    <col min="2" max="2" width="24.140625" customWidth="1"/>
    <col min="3" max="3" width="24.85546875" customWidth="1"/>
    <col min="4" max="4" width="23.5703125" bestFit="1" customWidth="1"/>
    <col min="5" max="5" width="26.42578125" bestFit="1" customWidth="1"/>
    <col min="6" max="6" width="26.28515625" bestFit="1" customWidth="1"/>
  </cols>
  <sheetData>
    <row r="1" spans="1:6" x14ac:dyDescent="0.25">
      <c r="A1" s="86" t="s">
        <v>35</v>
      </c>
      <c r="B1" s="87"/>
      <c r="C1" s="87"/>
      <c r="D1" s="87"/>
      <c r="E1" s="87"/>
      <c r="F1" s="88"/>
    </row>
    <row r="2" spans="1:6" ht="66.75" customHeight="1" x14ac:dyDescent="0.25">
      <c r="A2" s="89"/>
      <c r="B2" s="90"/>
      <c r="C2" s="90"/>
      <c r="D2" s="90"/>
      <c r="E2" s="90"/>
      <c r="F2" s="91"/>
    </row>
    <row r="3" spans="1:6" x14ac:dyDescent="0.25">
      <c r="A3" s="92"/>
      <c r="B3" s="94" t="s">
        <v>0</v>
      </c>
      <c r="C3" s="94" t="s">
        <v>1</v>
      </c>
      <c r="D3" s="94" t="s">
        <v>2</v>
      </c>
      <c r="E3" s="94" t="s">
        <v>3</v>
      </c>
      <c r="F3" s="94" t="s">
        <v>4</v>
      </c>
    </row>
    <row r="4" spans="1:6" ht="7.5" customHeight="1" x14ac:dyDescent="0.25">
      <c r="A4" s="93"/>
      <c r="B4" s="95"/>
      <c r="C4" s="95"/>
      <c r="D4" s="95"/>
      <c r="E4" s="96"/>
      <c r="F4" s="95"/>
    </row>
    <row r="5" spans="1:6" x14ac:dyDescent="0.25">
      <c r="A5" s="97" t="s">
        <v>36</v>
      </c>
      <c r="B5" s="99">
        <v>54</v>
      </c>
      <c r="C5" s="99">
        <v>47</v>
      </c>
      <c r="D5" s="101">
        <v>7</v>
      </c>
      <c r="E5" s="75">
        <v>14475.06</v>
      </c>
      <c r="F5" s="75">
        <v>6511</v>
      </c>
    </row>
    <row r="6" spans="1:6" x14ac:dyDescent="0.25">
      <c r="A6" s="98"/>
      <c r="B6" s="100"/>
      <c r="C6" s="100"/>
      <c r="D6" s="102"/>
      <c r="E6" s="76"/>
      <c r="F6" s="76"/>
    </row>
    <row r="7" spans="1:6" x14ac:dyDescent="0.25">
      <c r="A7" s="67" t="s">
        <v>5</v>
      </c>
      <c r="B7" s="68"/>
      <c r="C7" s="68"/>
      <c r="D7" s="68"/>
      <c r="E7" s="69"/>
      <c r="F7" s="70"/>
    </row>
    <row r="8" spans="1:6" x14ac:dyDescent="0.25">
      <c r="A8" s="1" t="s">
        <v>37</v>
      </c>
      <c r="B8" s="56"/>
      <c r="C8" s="57"/>
      <c r="D8" s="71" t="s">
        <v>38</v>
      </c>
      <c r="E8" s="72"/>
      <c r="F8" s="75">
        <v>3000000</v>
      </c>
    </row>
    <row r="9" spans="1:6" x14ac:dyDescent="0.25">
      <c r="A9" s="3" t="s">
        <v>6</v>
      </c>
      <c r="B9" s="58">
        <v>9892519</v>
      </c>
      <c r="C9" s="59"/>
      <c r="D9" s="73"/>
      <c r="E9" s="74"/>
      <c r="F9" s="76"/>
    </row>
    <row r="10" spans="1:6" x14ac:dyDescent="0.25">
      <c r="A10" s="3" t="s">
        <v>7</v>
      </c>
      <c r="B10" s="58">
        <v>1338200</v>
      </c>
      <c r="C10" s="59"/>
      <c r="D10" s="71" t="s">
        <v>39</v>
      </c>
      <c r="E10" s="72"/>
      <c r="F10" s="75">
        <v>300000</v>
      </c>
    </row>
    <row r="11" spans="1:6" x14ac:dyDescent="0.25">
      <c r="A11" s="3" t="s">
        <v>8</v>
      </c>
      <c r="B11" s="77">
        <v>14475.06</v>
      </c>
      <c r="C11" s="78"/>
      <c r="D11" s="73"/>
      <c r="E11" s="74"/>
      <c r="F11" s="76"/>
    </row>
    <row r="12" spans="1:6" x14ac:dyDescent="0.25">
      <c r="A12" s="4" t="s">
        <v>9</v>
      </c>
      <c r="B12" s="79">
        <v>6511</v>
      </c>
      <c r="C12" s="80"/>
      <c r="D12" s="81"/>
      <c r="E12" s="72"/>
      <c r="F12" s="82" t="s">
        <v>10</v>
      </c>
    </row>
    <row r="13" spans="1:6" x14ac:dyDescent="0.25">
      <c r="A13" s="5" t="s">
        <v>11</v>
      </c>
      <c r="B13" s="84">
        <v>66771.33</v>
      </c>
      <c r="C13" s="85"/>
      <c r="D13" s="73"/>
      <c r="E13" s="74"/>
      <c r="F13" s="83"/>
    </row>
    <row r="14" spans="1:6" x14ac:dyDescent="0.25">
      <c r="A14" s="3" t="s">
        <v>46</v>
      </c>
      <c r="B14" s="38"/>
      <c r="C14" s="39">
        <v>513334.73</v>
      </c>
      <c r="D14" s="35"/>
      <c r="E14" s="36"/>
      <c r="F14" s="37"/>
    </row>
    <row r="15" spans="1:6" x14ac:dyDescent="0.25">
      <c r="A15" s="6" t="s">
        <v>12</v>
      </c>
      <c r="B15" s="54">
        <f>B9+B10+B11+B12+B13+C14</f>
        <v>11831811.120000001</v>
      </c>
      <c r="C15" s="55"/>
      <c r="D15" s="7"/>
      <c r="E15" s="7"/>
      <c r="F15" s="8" t="s">
        <v>13</v>
      </c>
    </row>
    <row r="16" spans="1:6" x14ac:dyDescent="0.25">
      <c r="A16" s="45"/>
      <c r="B16" s="41"/>
      <c r="C16" s="42"/>
      <c r="D16" s="46"/>
      <c r="E16" s="47"/>
      <c r="F16" s="2"/>
    </row>
    <row r="17" spans="1:6" x14ac:dyDescent="0.25">
      <c r="A17" s="9" t="s">
        <v>14</v>
      </c>
      <c r="B17" s="64">
        <v>239875</v>
      </c>
      <c r="C17" s="65"/>
      <c r="D17" s="56" t="s">
        <v>10</v>
      </c>
      <c r="E17" s="66"/>
      <c r="F17" s="57"/>
    </row>
    <row r="18" spans="1:6" x14ac:dyDescent="0.25">
      <c r="A18" s="3" t="s">
        <v>15</v>
      </c>
      <c r="B18" s="52">
        <v>936.59</v>
      </c>
      <c r="C18" s="53"/>
      <c r="D18" s="8"/>
      <c r="E18" s="8"/>
      <c r="F18" s="8"/>
    </row>
    <row r="19" spans="1:6" x14ac:dyDescent="0.25">
      <c r="A19" s="3" t="s">
        <v>48</v>
      </c>
      <c r="B19" s="43"/>
      <c r="C19" s="44">
        <v>478512.78</v>
      </c>
      <c r="D19" s="2"/>
      <c r="E19" s="8"/>
      <c r="F19" s="8"/>
    </row>
    <row r="20" spans="1:6" x14ac:dyDescent="0.25">
      <c r="A20" s="3" t="s">
        <v>16</v>
      </c>
      <c r="B20" s="52">
        <v>7733.24</v>
      </c>
      <c r="C20" s="53"/>
      <c r="D20" s="2"/>
      <c r="E20" s="8"/>
      <c r="F20" s="8"/>
    </row>
    <row r="21" spans="1:6" x14ac:dyDescent="0.25">
      <c r="A21" s="3" t="s">
        <v>47</v>
      </c>
      <c r="B21" s="43"/>
      <c r="C21" s="44">
        <v>36194.300000000003</v>
      </c>
      <c r="D21" s="40"/>
      <c r="E21" s="40"/>
      <c r="F21" s="2"/>
    </row>
    <row r="22" spans="1:6" x14ac:dyDescent="0.25">
      <c r="A22" s="6" t="s">
        <v>17</v>
      </c>
      <c r="B22" s="54">
        <f>B17+B18+C19+B20+C21+B15</f>
        <v>12595063.030000001</v>
      </c>
      <c r="C22" s="55"/>
      <c r="D22" s="10" t="s">
        <v>18</v>
      </c>
      <c r="E22" s="11"/>
      <c r="F22" s="12"/>
    </row>
    <row r="23" spans="1:6" x14ac:dyDescent="0.25">
      <c r="A23" s="5"/>
      <c r="B23" s="13"/>
      <c r="C23" s="13"/>
      <c r="D23" s="14" t="s">
        <v>19</v>
      </c>
      <c r="E23" s="15"/>
      <c r="F23" s="16">
        <v>3239317.27</v>
      </c>
    </row>
    <row r="24" spans="1:6" x14ac:dyDescent="0.25">
      <c r="A24" s="5"/>
      <c r="B24" s="13"/>
      <c r="C24" s="13"/>
      <c r="D24" s="14" t="s">
        <v>20</v>
      </c>
      <c r="E24" s="15"/>
      <c r="F24" s="16">
        <v>215943.07</v>
      </c>
    </row>
    <row r="25" spans="1:6" x14ac:dyDescent="0.25">
      <c r="A25" s="6"/>
      <c r="B25" s="17"/>
      <c r="C25" s="18"/>
      <c r="D25" s="14" t="s">
        <v>21</v>
      </c>
      <c r="E25" s="15"/>
      <c r="F25" s="16">
        <v>8391089.7200000007</v>
      </c>
    </row>
    <row r="26" spans="1:6" x14ac:dyDescent="0.25">
      <c r="A26" s="1" t="s">
        <v>40</v>
      </c>
      <c r="B26" s="56"/>
      <c r="C26" s="57"/>
      <c r="D26" s="14" t="s">
        <v>22</v>
      </c>
      <c r="E26" s="15"/>
      <c r="F26" s="16">
        <v>20621352.260000002</v>
      </c>
    </row>
    <row r="27" spans="1:6" x14ac:dyDescent="0.25">
      <c r="A27" s="3" t="s">
        <v>41</v>
      </c>
      <c r="B27" s="58">
        <v>19021668.739999998</v>
      </c>
      <c r="C27" s="59"/>
      <c r="D27" s="14" t="s">
        <v>23</v>
      </c>
      <c r="E27" s="15"/>
      <c r="F27" s="19">
        <v>32380992.52</v>
      </c>
    </row>
    <row r="28" spans="1:6" x14ac:dyDescent="0.25">
      <c r="A28" s="3" t="s">
        <v>42</v>
      </c>
      <c r="B28" s="52">
        <v>84983.48</v>
      </c>
      <c r="C28" s="53"/>
      <c r="D28" s="14" t="s">
        <v>24</v>
      </c>
      <c r="E28" s="15"/>
      <c r="F28" s="16">
        <v>4171787.92</v>
      </c>
    </row>
    <row r="29" spans="1:6" x14ac:dyDescent="0.25">
      <c r="A29" s="3" t="s">
        <v>43</v>
      </c>
      <c r="B29" s="52">
        <v>584966.1</v>
      </c>
      <c r="C29" s="53"/>
      <c r="D29" s="14" t="s">
        <v>25</v>
      </c>
      <c r="E29" s="15"/>
      <c r="F29" s="16">
        <v>8489759.6500000004</v>
      </c>
    </row>
    <row r="30" spans="1:6" x14ac:dyDescent="0.25">
      <c r="A30" s="3" t="s">
        <v>44</v>
      </c>
      <c r="B30" s="60">
        <v>3731008.49</v>
      </c>
      <c r="C30" s="61"/>
      <c r="D30" s="20" t="s">
        <v>26</v>
      </c>
      <c r="E30" s="21"/>
      <c r="F30" s="22">
        <v>4470154.75</v>
      </c>
    </row>
    <row r="31" spans="1:6" x14ac:dyDescent="0.25">
      <c r="A31" s="6" t="s">
        <v>45</v>
      </c>
      <c r="B31" s="62">
        <f>B27+B28+B29+B30</f>
        <v>23422626.810000002</v>
      </c>
      <c r="C31" s="63"/>
      <c r="D31" s="20" t="s">
        <v>27</v>
      </c>
      <c r="E31" s="21"/>
      <c r="F31" s="24">
        <v>10019788.800000001</v>
      </c>
    </row>
    <row r="32" spans="1:6" x14ac:dyDescent="0.25">
      <c r="A32" s="3"/>
      <c r="B32" s="25"/>
      <c r="C32" s="26"/>
      <c r="D32" s="4" t="s">
        <v>28</v>
      </c>
      <c r="E32" s="21"/>
      <c r="F32" s="27">
        <v>19093046.109999999</v>
      </c>
    </row>
    <row r="33" spans="1:6" x14ac:dyDescent="0.25">
      <c r="A33" s="6"/>
      <c r="C33" s="28"/>
      <c r="D33" s="14" t="s">
        <v>29</v>
      </c>
      <c r="E33" s="15"/>
      <c r="F33" s="16">
        <v>5875975.9400000004</v>
      </c>
    </row>
    <row r="34" spans="1:6" x14ac:dyDescent="0.25">
      <c r="A34" s="6" t="s">
        <v>30</v>
      </c>
      <c r="B34" s="29"/>
      <c r="C34" s="23">
        <f>B31-B22</f>
        <v>10827563.780000001</v>
      </c>
      <c r="D34" s="4" t="s">
        <v>31</v>
      </c>
      <c r="E34" s="21"/>
      <c r="F34" s="16">
        <v>2860891.7</v>
      </c>
    </row>
    <row r="35" spans="1:6" x14ac:dyDescent="0.25">
      <c r="A35" s="3"/>
      <c r="B35" s="30"/>
      <c r="C35" s="31"/>
      <c r="D35" s="32" t="s">
        <v>32</v>
      </c>
      <c r="F35" s="24">
        <v>2333828.15</v>
      </c>
    </row>
    <row r="36" spans="1:6" x14ac:dyDescent="0.25">
      <c r="A36" s="3"/>
      <c r="B36" s="62"/>
      <c r="C36" s="63"/>
      <c r="D36" s="4" t="s">
        <v>33</v>
      </c>
      <c r="E36" s="21"/>
      <c r="F36" s="33">
        <v>8093328.3099999996</v>
      </c>
    </row>
    <row r="37" spans="1:6" x14ac:dyDescent="0.25">
      <c r="A37" s="6"/>
      <c r="B37" s="34"/>
      <c r="C37" s="23"/>
      <c r="D37" s="50" t="s">
        <v>34</v>
      </c>
      <c r="E37" s="51"/>
      <c r="F37" s="23">
        <f>SUM(F23:F36)</f>
        <v>130257256.17000002</v>
      </c>
    </row>
    <row r="38" spans="1:6" x14ac:dyDescent="0.25">
      <c r="A38" s="48"/>
      <c r="B38" s="49"/>
      <c r="C38" s="49"/>
    </row>
  </sheetData>
  <mergeCells count="40">
    <mergeCell ref="F5:F6"/>
    <mergeCell ref="A1:F2"/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B17:C17"/>
    <mergeCell ref="D17:F17"/>
    <mergeCell ref="A7:F7"/>
    <mergeCell ref="B8:C8"/>
    <mergeCell ref="D8:E9"/>
    <mergeCell ref="F8:F9"/>
    <mergeCell ref="B9:C9"/>
    <mergeCell ref="B10:C10"/>
    <mergeCell ref="D10:E11"/>
    <mergeCell ref="F10:F11"/>
    <mergeCell ref="B11:C11"/>
    <mergeCell ref="B12:C12"/>
    <mergeCell ref="D12:E13"/>
    <mergeCell ref="F12:F13"/>
    <mergeCell ref="B13:C13"/>
    <mergeCell ref="B15:C15"/>
    <mergeCell ref="D37:E37"/>
    <mergeCell ref="B18:C18"/>
    <mergeCell ref="B20:C20"/>
    <mergeCell ref="B22:C22"/>
    <mergeCell ref="B26:C26"/>
    <mergeCell ref="B27:C27"/>
    <mergeCell ref="B28:C28"/>
    <mergeCell ref="B29:C29"/>
    <mergeCell ref="B30:C30"/>
    <mergeCell ref="B31:C31"/>
    <mergeCell ref="B36:C36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KAZKAN COMPUTER</dc:creator>
  <cp:lastModifiedBy>Outlook.com Team</cp:lastModifiedBy>
  <cp:lastPrinted>2024-03-06T10:59:34Z</cp:lastPrinted>
  <dcterms:created xsi:type="dcterms:W3CDTF">2024-02-15T09:52:15Z</dcterms:created>
  <dcterms:modified xsi:type="dcterms:W3CDTF">2025-02-18T11:31:18Z</dcterms:modified>
</cp:coreProperties>
</file>